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城子村" sheetId="1" r:id="rId1"/>
  </sheets>
  <definedNames>
    <definedName name="_xlnm.Print_Titles" localSheetId="0">南城子村!$1:$5</definedName>
    <definedName name="_xlnm._FilterDatabase" localSheetId="0" hidden="1">南城子村!$A$3:$M$5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<sst xmlns="http://schemas.openxmlformats.org/spreadsheetml/2006/main" count="239" uniqueCount="131">
  <si>
    <t>2024年肃南县马蹄乡南城子村落实第三轮草原补奖政策资金发放表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</si>
  <si>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</si>
  <si>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</si>
  <si>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</si>
  <si>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</si>
  <si>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</si>
  <si>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</si>
  <si>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</si>
  <si>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</si>
  <si>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</si>
  <si>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</si>
  <si>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</si>
  <si>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</si>
  <si>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</si>
  <si>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</si>
  <si>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</si>
  <si>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</si>
  <si>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</si>
  <si>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南城子村</t>
  </si>
  <si>
    <t>易其林</t>
  </si>
  <si>
    <t>易永胜</t>
  </si>
  <si>
    <t>易永福</t>
  </si>
  <si>
    <t>郭桂英</t>
  </si>
  <si>
    <t>胡爱军</t>
  </si>
  <si>
    <t>胡爱国</t>
  </si>
  <si>
    <t>黄成俊</t>
  </si>
  <si>
    <t>黄春</t>
  </si>
  <si>
    <t>黄俊林</t>
  </si>
  <si>
    <t>黄俊梅</t>
  </si>
  <si>
    <t>黄小兵</t>
  </si>
  <si>
    <t>黄为民</t>
  </si>
  <si>
    <t>黄永军</t>
  </si>
  <si>
    <t>高建民</t>
  </si>
  <si>
    <t>高建军</t>
  </si>
  <si>
    <t>刘志厚</t>
  </si>
  <si>
    <t>刘爱民</t>
  </si>
  <si>
    <t>刘爱军</t>
  </si>
  <si>
    <t>梁德贵</t>
  </si>
  <si>
    <t>梁建叁</t>
  </si>
  <si>
    <t>黄立新</t>
  </si>
  <si>
    <t>黄立明</t>
  </si>
  <si>
    <t>黄国林</t>
  </si>
  <si>
    <t>黄岩林</t>
  </si>
  <si>
    <t>黄爱民</t>
  </si>
  <si>
    <t>黄爱国</t>
  </si>
  <si>
    <t>任荣</t>
  </si>
  <si>
    <t>任恒锋</t>
  </si>
  <si>
    <t>2021.9参加工作</t>
  </si>
  <si>
    <t>代发黄秀珍</t>
  </si>
  <si>
    <t>黄占文</t>
  </si>
  <si>
    <t>黄真林</t>
  </si>
  <si>
    <t>黄绿林</t>
  </si>
  <si>
    <t>黄小鹏</t>
  </si>
  <si>
    <t>黄树林</t>
  </si>
  <si>
    <t>祁勇</t>
  </si>
  <si>
    <t>祁育才</t>
  </si>
  <si>
    <t>祁忠</t>
  </si>
  <si>
    <t>祁献</t>
  </si>
  <si>
    <t>胡爱民</t>
  </si>
  <si>
    <t>胡彪</t>
  </si>
  <si>
    <t>赵荣</t>
  </si>
  <si>
    <t>赵康祥</t>
  </si>
  <si>
    <t>赵华</t>
  </si>
  <si>
    <t>白永贵</t>
  </si>
  <si>
    <t>白永寿</t>
  </si>
  <si>
    <t>白永存</t>
  </si>
  <si>
    <t>黄永林</t>
  </si>
  <si>
    <t>黄强林</t>
  </si>
  <si>
    <t>黄成贵</t>
  </si>
  <si>
    <t>郭生福</t>
  </si>
  <si>
    <t>黄金民</t>
  </si>
  <si>
    <t>黄晓峰</t>
  </si>
  <si>
    <t>黄金文</t>
  </si>
  <si>
    <t>韩秀</t>
  </si>
  <si>
    <t>韩鹏</t>
  </si>
  <si>
    <t>胡爱龙</t>
  </si>
  <si>
    <t>胡兴华</t>
  </si>
  <si>
    <t>胡兴贵</t>
  </si>
  <si>
    <t>张兴民</t>
  </si>
  <si>
    <t>李海元</t>
  </si>
  <si>
    <t>张月英</t>
  </si>
  <si>
    <t>黄成荣</t>
  </si>
  <si>
    <t>黄生林</t>
  </si>
  <si>
    <t>黄小红</t>
  </si>
  <si>
    <t>黄小康</t>
  </si>
  <si>
    <t>黄小东</t>
  </si>
  <si>
    <t>代发黄小东</t>
  </si>
  <si>
    <t>黄松林</t>
  </si>
  <si>
    <t>黄爱东</t>
  </si>
  <si>
    <t>黄金荣</t>
  </si>
  <si>
    <t>黄小军</t>
  </si>
  <si>
    <t>黄爱瑞</t>
  </si>
  <si>
    <t>黄玉林</t>
  </si>
  <si>
    <t>胡秀梅</t>
  </si>
  <si>
    <t>赵长锦</t>
  </si>
  <si>
    <t>赵富强</t>
  </si>
  <si>
    <t>林艳多</t>
  </si>
  <si>
    <t>赵长明</t>
  </si>
  <si>
    <t>郭长明</t>
  </si>
  <si>
    <t>郭长青</t>
  </si>
  <si>
    <t>代发郭长明</t>
  </si>
  <si>
    <t>郭桂兰</t>
  </si>
  <si>
    <t>胡爱波</t>
  </si>
  <si>
    <t>胡兴福</t>
  </si>
  <si>
    <t>胡兴民</t>
  </si>
  <si>
    <t>胡爱鹏</t>
  </si>
  <si>
    <t>胡兴军</t>
  </si>
  <si>
    <t>徐秀英</t>
  </si>
  <si>
    <t>汤文武</t>
  </si>
  <si>
    <t>黄占锋</t>
  </si>
  <si>
    <t>黄选民</t>
  </si>
  <si>
    <t>祁恒琢</t>
  </si>
  <si>
    <t>祁鹏</t>
  </si>
  <si>
    <t>黄文林</t>
  </si>
  <si>
    <t>胡兴昌</t>
  </si>
  <si>
    <t>胡爱东</t>
  </si>
  <si>
    <t>胡爱春</t>
  </si>
  <si>
    <t>黄辉林</t>
  </si>
  <si>
    <t>黄桂林</t>
  </si>
  <si>
    <t>黄桐林</t>
  </si>
  <si>
    <t>黄樟林</t>
  </si>
  <si>
    <t>黄榛林</t>
  </si>
  <si>
    <t>黄相林</t>
  </si>
  <si>
    <t>尕布藏</t>
  </si>
  <si>
    <t>祁坤</t>
  </si>
  <si>
    <t>祁恒琼</t>
  </si>
  <si>
    <t>邓香兰</t>
  </si>
  <si>
    <t>黄永华</t>
  </si>
  <si>
    <t>胡见草</t>
  </si>
  <si>
    <t>肃南裕固族自治县马蹄藏族乡南城子村民委员会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</si>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</sst>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3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8"/>
      <color rgb="FFFF0000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50" applyNumberFormat="1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178" fontId="3" fillId="0" borderId="2" xfId="5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76" fontId="5" fillId="2" borderId="2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/>
    </xf>
    <xf numFmtId="178" fontId="5" fillId="2" borderId="2" xfId="5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6" fontId="1" fillId="0" borderId="2" xfId="51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>
      <alignment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178" fontId="1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2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10 3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zoomScaleSheetLayoutView="60" workbookViewId="0">
      <pane ySplit="5" topLeftCell="A6" activePane="bottomLeft" state="frozen"/>
      <selection/>
      <selection pane="bottomLeft" activeCell="I8" sqref="I8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2.5" style="5" customWidth="1"/>
    <col min="13" max="13" width="11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29" t="s">
        <v>11</v>
      </c>
      <c r="N3" s="30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31" t="s">
        <v>14</v>
      </c>
      <c r="J4" s="32" t="s">
        <v>15</v>
      </c>
      <c r="K4" s="32" t="s">
        <v>16</v>
      </c>
      <c r="L4" s="31" t="s">
        <v>17</v>
      </c>
      <c r="M4" s="29"/>
      <c r="N4" s="33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31"/>
      <c r="J5" s="32"/>
      <c r="K5" s="32"/>
      <c r="L5" s="31"/>
      <c r="M5" s="29"/>
      <c r="N5" s="34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20">
        <v>2</v>
      </c>
      <c r="E6" s="21">
        <f t="shared" ref="E6:E69" si="0">F6+G6</f>
        <v>600</v>
      </c>
      <c r="F6" s="22"/>
      <c r="G6" s="21">
        <v>600</v>
      </c>
      <c r="H6" s="23">
        <v>6</v>
      </c>
      <c r="I6" s="18">
        <f t="shared" ref="I6:I69" si="1">ROUND(F6*21.84,2)</f>
        <v>0</v>
      </c>
      <c r="J6" s="18">
        <f t="shared" ref="J6:J69" si="2">ROUND(G6*2.59,2)</f>
        <v>1554</v>
      </c>
      <c r="K6" s="35">
        <f t="shared" ref="K6:K69" si="3">D6*4500</f>
        <v>9000</v>
      </c>
      <c r="L6" s="18">
        <f t="shared" ref="L6:L69" si="4">I6+J6+K6</f>
        <v>10554</v>
      </c>
      <c r="M6" s="36"/>
      <c r="N6" s="37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20">
        <v>3</v>
      </c>
      <c r="E7" s="21">
        <f t="shared" si="0"/>
        <v>600</v>
      </c>
      <c r="F7" s="22"/>
      <c r="G7" s="21">
        <v>600</v>
      </c>
      <c r="H7" s="23">
        <v>6</v>
      </c>
      <c r="I7" s="18">
        <f t="shared" si="1"/>
        <v>0</v>
      </c>
      <c r="J7" s="18">
        <f t="shared" si="2"/>
        <v>1554</v>
      </c>
      <c r="K7" s="35">
        <f t="shared" si="3"/>
        <v>13500</v>
      </c>
      <c r="L7" s="18">
        <f t="shared" si="4"/>
        <v>15054</v>
      </c>
      <c r="M7" s="38"/>
      <c r="N7" s="37"/>
    </row>
    <row r="8" s="1" customFormat="1" ht="24.75" customHeight="1" spans="1:14">
      <c r="A8" s="18">
        <v>3</v>
      </c>
      <c r="B8" s="18" t="s">
        <v>18</v>
      </c>
      <c r="C8" s="19" t="s">
        <v>21</v>
      </c>
      <c r="D8" s="20">
        <v>4</v>
      </c>
      <c r="E8" s="21">
        <f t="shared" si="0"/>
        <v>600</v>
      </c>
      <c r="F8" s="22"/>
      <c r="G8" s="21">
        <v>600</v>
      </c>
      <c r="H8" s="23">
        <v>6</v>
      </c>
      <c r="I8" s="18">
        <f t="shared" si="1"/>
        <v>0</v>
      </c>
      <c r="J8" s="18">
        <f t="shared" si="2"/>
        <v>1554</v>
      </c>
      <c r="K8" s="35">
        <f t="shared" si="3"/>
        <v>18000</v>
      </c>
      <c r="L8" s="18">
        <f t="shared" si="4"/>
        <v>19554</v>
      </c>
      <c r="M8" s="18"/>
      <c r="N8" s="37"/>
    </row>
    <row r="9" s="1" customFormat="1" ht="24.75" customHeight="1" spans="1:14">
      <c r="A9" s="18">
        <v>4</v>
      </c>
      <c r="B9" s="18" t="s">
        <v>18</v>
      </c>
      <c r="C9" s="19" t="s">
        <v>22</v>
      </c>
      <c r="D9" s="20">
        <v>1</v>
      </c>
      <c r="E9" s="21">
        <f t="shared" si="0"/>
        <v>0</v>
      </c>
      <c r="F9" s="22"/>
      <c r="G9" s="21">
        <v>0</v>
      </c>
      <c r="H9" s="23">
        <v>6</v>
      </c>
      <c r="I9" s="18">
        <f t="shared" si="1"/>
        <v>0</v>
      </c>
      <c r="J9" s="18">
        <f t="shared" si="2"/>
        <v>0</v>
      </c>
      <c r="K9" s="35">
        <f t="shared" si="3"/>
        <v>4500</v>
      </c>
      <c r="L9" s="18">
        <f t="shared" si="4"/>
        <v>4500</v>
      </c>
      <c r="M9" s="18"/>
      <c r="N9" s="37"/>
    </row>
    <row r="10" s="1" customFormat="1" ht="24.75" customHeight="1" spans="1:14">
      <c r="A10" s="18">
        <v>5</v>
      </c>
      <c r="B10" s="18" t="s">
        <v>18</v>
      </c>
      <c r="C10" s="19" t="s">
        <v>23</v>
      </c>
      <c r="D10" s="20">
        <v>4</v>
      </c>
      <c r="E10" s="21">
        <f t="shared" si="0"/>
        <v>1457</v>
      </c>
      <c r="F10" s="22"/>
      <c r="G10" s="21">
        <v>1457</v>
      </c>
      <c r="H10" s="23">
        <v>6</v>
      </c>
      <c r="I10" s="18">
        <f t="shared" si="1"/>
        <v>0</v>
      </c>
      <c r="J10" s="18">
        <f t="shared" si="2"/>
        <v>3773.63</v>
      </c>
      <c r="K10" s="35">
        <f t="shared" si="3"/>
        <v>18000</v>
      </c>
      <c r="L10" s="18">
        <f t="shared" si="4"/>
        <v>21773.63</v>
      </c>
      <c r="M10" s="18"/>
      <c r="N10" s="37"/>
    </row>
    <row r="11" s="1" customFormat="1" ht="24.75" customHeight="1" spans="1:14">
      <c r="A11" s="18">
        <v>6</v>
      </c>
      <c r="B11" s="18" t="s">
        <v>18</v>
      </c>
      <c r="C11" s="19" t="s">
        <v>24</v>
      </c>
      <c r="D11" s="20">
        <v>5</v>
      </c>
      <c r="E11" s="21">
        <f t="shared" si="0"/>
        <v>1457</v>
      </c>
      <c r="F11" s="22"/>
      <c r="G11" s="21">
        <v>1457</v>
      </c>
      <c r="H11" s="23">
        <v>6</v>
      </c>
      <c r="I11" s="18">
        <f t="shared" si="1"/>
        <v>0</v>
      </c>
      <c r="J11" s="18">
        <f t="shared" si="2"/>
        <v>3773.63</v>
      </c>
      <c r="K11" s="35">
        <f t="shared" si="3"/>
        <v>22500</v>
      </c>
      <c r="L11" s="18">
        <f t="shared" si="4"/>
        <v>26273.63</v>
      </c>
      <c r="M11" s="38"/>
      <c r="N11" s="37"/>
    </row>
    <row r="12" s="1" customFormat="1" ht="24.75" customHeight="1" spans="1:14">
      <c r="A12" s="18">
        <v>7</v>
      </c>
      <c r="B12" s="18" t="s">
        <v>18</v>
      </c>
      <c r="C12" s="19" t="s">
        <v>25</v>
      </c>
      <c r="D12" s="20">
        <v>5</v>
      </c>
      <c r="E12" s="21">
        <f t="shared" si="0"/>
        <v>1755</v>
      </c>
      <c r="F12" s="22"/>
      <c r="G12" s="21">
        <v>1755</v>
      </c>
      <c r="H12" s="23">
        <v>12</v>
      </c>
      <c r="I12" s="18">
        <f t="shared" si="1"/>
        <v>0</v>
      </c>
      <c r="J12" s="18">
        <f t="shared" si="2"/>
        <v>4545.45</v>
      </c>
      <c r="K12" s="35">
        <f t="shared" si="3"/>
        <v>22500</v>
      </c>
      <c r="L12" s="18">
        <f t="shared" si="4"/>
        <v>27045.45</v>
      </c>
      <c r="M12" s="36"/>
      <c r="N12" s="37"/>
    </row>
    <row r="13" s="1" customFormat="1" ht="24.75" customHeight="1" spans="1:14">
      <c r="A13" s="18">
        <v>8</v>
      </c>
      <c r="B13" s="18" t="s">
        <v>18</v>
      </c>
      <c r="C13" s="19" t="s">
        <v>26</v>
      </c>
      <c r="D13" s="20">
        <v>2</v>
      </c>
      <c r="E13" s="21">
        <f t="shared" si="0"/>
        <v>949</v>
      </c>
      <c r="F13" s="22"/>
      <c r="G13" s="21">
        <v>949</v>
      </c>
      <c r="H13" s="23">
        <v>12</v>
      </c>
      <c r="I13" s="18">
        <f t="shared" si="1"/>
        <v>0</v>
      </c>
      <c r="J13" s="18">
        <f t="shared" si="2"/>
        <v>2457.91</v>
      </c>
      <c r="K13" s="35">
        <f t="shared" si="3"/>
        <v>9000</v>
      </c>
      <c r="L13" s="18">
        <f t="shared" si="4"/>
        <v>11457.91</v>
      </c>
      <c r="M13" s="36"/>
      <c r="N13" s="37"/>
    </row>
    <row r="14" s="1" customFormat="1" ht="24.75" customHeight="1" spans="1:14">
      <c r="A14" s="18">
        <v>9</v>
      </c>
      <c r="B14" s="18" t="s">
        <v>18</v>
      </c>
      <c r="C14" s="19" t="s">
        <v>27</v>
      </c>
      <c r="D14" s="20">
        <v>3</v>
      </c>
      <c r="E14" s="21">
        <f t="shared" si="0"/>
        <v>949</v>
      </c>
      <c r="F14" s="22"/>
      <c r="G14" s="21">
        <v>949</v>
      </c>
      <c r="H14" s="23">
        <v>6</v>
      </c>
      <c r="I14" s="18">
        <f t="shared" si="1"/>
        <v>0</v>
      </c>
      <c r="J14" s="18">
        <f t="shared" si="2"/>
        <v>2457.91</v>
      </c>
      <c r="K14" s="35">
        <f t="shared" si="3"/>
        <v>13500</v>
      </c>
      <c r="L14" s="18">
        <f t="shared" si="4"/>
        <v>15957.91</v>
      </c>
      <c r="M14" s="38"/>
      <c r="N14" s="37"/>
    </row>
    <row r="15" s="1" customFormat="1" ht="24.75" customHeight="1" spans="1:14">
      <c r="A15" s="18">
        <v>10</v>
      </c>
      <c r="B15" s="18" t="s">
        <v>18</v>
      </c>
      <c r="C15" s="19" t="s">
        <v>28</v>
      </c>
      <c r="D15" s="20">
        <v>2</v>
      </c>
      <c r="E15" s="21">
        <f t="shared" si="0"/>
        <v>316</v>
      </c>
      <c r="F15" s="22"/>
      <c r="G15" s="21">
        <v>316</v>
      </c>
      <c r="H15" s="23">
        <v>3</v>
      </c>
      <c r="I15" s="18">
        <f t="shared" si="1"/>
        <v>0</v>
      </c>
      <c r="J15" s="18">
        <f t="shared" si="2"/>
        <v>818.44</v>
      </c>
      <c r="K15" s="35">
        <f t="shared" si="3"/>
        <v>9000</v>
      </c>
      <c r="L15" s="18">
        <f t="shared" si="4"/>
        <v>9818.44</v>
      </c>
      <c r="M15" s="18"/>
      <c r="N15" s="37"/>
    </row>
    <row r="16" s="1" customFormat="1" ht="24.75" customHeight="1" spans="1:14">
      <c r="A16" s="18">
        <v>11</v>
      </c>
      <c r="B16" s="18" t="s">
        <v>18</v>
      </c>
      <c r="C16" s="19" t="s">
        <v>29</v>
      </c>
      <c r="D16" s="20">
        <v>4</v>
      </c>
      <c r="E16" s="21">
        <f t="shared" si="0"/>
        <v>1290</v>
      </c>
      <c r="F16" s="22"/>
      <c r="G16" s="21">
        <v>1290</v>
      </c>
      <c r="H16" s="23">
        <v>13.5</v>
      </c>
      <c r="I16" s="18">
        <f t="shared" si="1"/>
        <v>0</v>
      </c>
      <c r="J16" s="18">
        <f t="shared" si="2"/>
        <v>3341.1</v>
      </c>
      <c r="K16" s="35">
        <f t="shared" si="3"/>
        <v>18000</v>
      </c>
      <c r="L16" s="18">
        <f t="shared" si="4"/>
        <v>21341.1</v>
      </c>
      <c r="M16" s="38"/>
      <c r="N16" s="37"/>
    </row>
    <row r="17" s="1" customFormat="1" ht="24.75" customHeight="1" spans="1:14">
      <c r="A17" s="18">
        <v>12</v>
      </c>
      <c r="B17" s="18" t="s">
        <v>18</v>
      </c>
      <c r="C17" s="19" t="s">
        <v>30</v>
      </c>
      <c r="D17" s="20">
        <v>4</v>
      </c>
      <c r="E17" s="21">
        <f t="shared" si="0"/>
        <v>716</v>
      </c>
      <c r="F17" s="22"/>
      <c r="G17" s="21">
        <v>716</v>
      </c>
      <c r="H17" s="23">
        <v>7.5</v>
      </c>
      <c r="I17" s="18">
        <f t="shared" si="1"/>
        <v>0</v>
      </c>
      <c r="J17" s="18">
        <f t="shared" si="2"/>
        <v>1854.44</v>
      </c>
      <c r="K17" s="35">
        <f t="shared" si="3"/>
        <v>18000</v>
      </c>
      <c r="L17" s="18">
        <f t="shared" si="4"/>
        <v>19854.44</v>
      </c>
      <c r="M17" s="39"/>
      <c r="N17" s="37"/>
    </row>
    <row r="18" s="1" customFormat="1" ht="24.75" customHeight="1" spans="1:14">
      <c r="A18" s="18">
        <v>13</v>
      </c>
      <c r="B18" s="18" t="s">
        <v>18</v>
      </c>
      <c r="C18" s="19" t="s">
        <v>31</v>
      </c>
      <c r="D18" s="20">
        <v>5</v>
      </c>
      <c r="E18" s="21">
        <f t="shared" si="0"/>
        <v>1068</v>
      </c>
      <c r="F18" s="22"/>
      <c r="G18" s="21">
        <v>1068</v>
      </c>
      <c r="H18" s="23">
        <v>12</v>
      </c>
      <c r="I18" s="18">
        <f t="shared" si="1"/>
        <v>0</v>
      </c>
      <c r="J18" s="18">
        <f t="shared" si="2"/>
        <v>2766.12</v>
      </c>
      <c r="K18" s="35">
        <f t="shared" si="3"/>
        <v>22500</v>
      </c>
      <c r="L18" s="18">
        <f t="shared" si="4"/>
        <v>25266.12</v>
      </c>
      <c r="M18" s="36"/>
      <c r="N18" s="37"/>
    </row>
    <row r="19" s="1" customFormat="1" ht="24.75" customHeight="1" spans="1:14">
      <c r="A19" s="18">
        <v>14</v>
      </c>
      <c r="B19" s="18" t="s">
        <v>18</v>
      </c>
      <c r="C19" s="19" t="s">
        <v>32</v>
      </c>
      <c r="D19" s="20">
        <v>5</v>
      </c>
      <c r="E19" s="21">
        <f t="shared" si="0"/>
        <v>1206</v>
      </c>
      <c r="F19" s="22"/>
      <c r="G19" s="21">
        <v>1206</v>
      </c>
      <c r="H19" s="23">
        <v>9</v>
      </c>
      <c r="I19" s="18">
        <f t="shared" si="1"/>
        <v>0</v>
      </c>
      <c r="J19" s="18">
        <f t="shared" si="2"/>
        <v>3123.54</v>
      </c>
      <c r="K19" s="35">
        <f t="shared" si="3"/>
        <v>22500</v>
      </c>
      <c r="L19" s="18">
        <f t="shared" si="4"/>
        <v>25623.54</v>
      </c>
      <c r="M19" s="36"/>
      <c r="N19" s="37"/>
    </row>
    <row r="20" s="1" customFormat="1" ht="24.75" customHeight="1" spans="1:14">
      <c r="A20" s="18">
        <v>15</v>
      </c>
      <c r="B20" s="18" t="s">
        <v>18</v>
      </c>
      <c r="C20" s="19" t="s">
        <v>33</v>
      </c>
      <c r="D20" s="20">
        <v>3</v>
      </c>
      <c r="E20" s="21">
        <f t="shared" si="0"/>
        <v>804</v>
      </c>
      <c r="F20" s="22"/>
      <c r="G20" s="21">
        <v>804</v>
      </c>
      <c r="H20" s="23">
        <v>6</v>
      </c>
      <c r="I20" s="18">
        <f t="shared" si="1"/>
        <v>0</v>
      </c>
      <c r="J20" s="18">
        <f t="shared" si="2"/>
        <v>2082.36</v>
      </c>
      <c r="K20" s="35">
        <f t="shared" si="3"/>
        <v>13500</v>
      </c>
      <c r="L20" s="18">
        <f t="shared" si="4"/>
        <v>15582.36</v>
      </c>
      <c r="M20" s="36"/>
      <c r="N20" s="37"/>
    </row>
    <row r="21" s="1" customFormat="1" ht="24.75" customHeight="1" spans="1:14">
      <c r="A21" s="18">
        <v>16</v>
      </c>
      <c r="B21" s="18" t="s">
        <v>18</v>
      </c>
      <c r="C21" s="19" t="s">
        <v>34</v>
      </c>
      <c r="D21" s="20">
        <v>1</v>
      </c>
      <c r="E21" s="21">
        <f t="shared" si="0"/>
        <v>0</v>
      </c>
      <c r="F21" s="22"/>
      <c r="G21" s="21">
        <v>0</v>
      </c>
      <c r="H21" s="23">
        <v>9</v>
      </c>
      <c r="I21" s="18">
        <f t="shared" si="1"/>
        <v>0</v>
      </c>
      <c r="J21" s="18">
        <f t="shared" si="2"/>
        <v>0</v>
      </c>
      <c r="K21" s="35">
        <f t="shared" si="3"/>
        <v>4500</v>
      </c>
      <c r="L21" s="18">
        <f t="shared" si="4"/>
        <v>4500</v>
      </c>
      <c r="M21" s="18"/>
      <c r="N21" s="37"/>
    </row>
    <row r="22" s="1" customFormat="1" ht="24.75" customHeight="1" spans="1:14">
      <c r="A22" s="18">
        <v>17</v>
      </c>
      <c r="B22" s="18" t="s">
        <v>18</v>
      </c>
      <c r="C22" s="19" t="s">
        <v>35</v>
      </c>
      <c r="D22" s="20">
        <v>6</v>
      </c>
      <c r="E22" s="21">
        <f t="shared" si="0"/>
        <v>2369</v>
      </c>
      <c r="F22" s="22"/>
      <c r="G22" s="21">
        <v>2369</v>
      </c>
      <c r="H22" s="23">
        <v>9</v>
      </c>
      <c r="I22" s="18">
        <f t="shared" si="1"/>
        <v>0</v>
      </c>
      <c r="J22" s="18">
        <f t="shared" si="2"/>
        <v>6135.71</v>
      </c>
      <c r="K22" s="35">
        <f t="shared" si="3"/>
        <v>27000</v>
      </c>
      <c r="L22" s="18">
        <f t="shared" si="4"/>
        <v>33135.71</v>
      </c>
      <c r="M22" s="36"/>
      <c r="N22" s="37"/>
    </row>
    <row r="23" s="1" customFormat="1" ht="24.75" customHeight="1" spans="1:14">
      <c r="A23" s="18">
        <v>18</v>
      </c>
      <c r="B23" s="18" t="s">
        <v>18</v>
      </c>
      <c r="C23" s="19" t="s">
        <v>36</v>
      </c>
      <c r="D23" s="20">
        <v>2</v>
      </c>
      <c r="E23" s="21">
        <f t="shared" si="0"/>
        <v>1895</v>
      </c>
      <c r="F23" s="22"/>
      <c r="G23" s="21">
        <v>1895</v>
      </c>
      <c r="H23" s="23">
        <v>9</v>
      </c>
      <c r="I23" s="18">
        <f t="shared" si="1"/>
        <v>0</v>
      </c>
      <c r="J23" s="18">
        <f t="shared" si="2"/>
        <v>4908.05</v>
      </c>
      <c r="K23" s="35">
        <f t="shared" si="3"/>
        <v>9000</v>
      </c>
      <c r="L23" s="18">
        <f t="shared" si="4"/>
        <v>13908.05</v>
      </c>
      <c r="M23" s="38"/>
      <c r="N23" s="37"/>
    </row>
    <row r="24" s="1" customFormat="1" ht="24.75" customHeight="1" spans="1:14">
      <c r="A24" s="18">
        <v>19</v>
      </c>
      <c r="B24" s="18" t="s">
        <v>18</v>
      </c>
      <c r="C24" s="19" t="s">
        <v>37</v>
      </c>
      <c r="D24" s="20">
        <v>2</v>
      </c>
      <c r="E24" s="21">
        <f t="shared" si="0"/>
        <v>1297</v>
      </c>
      <c r="F24" s="23"/>
      <c r="G24" s="21">
        <v>1297</v>
      </c>
      <c r="H24" s="23">
        <v>12</v>
      </c>
      <c r="I24" s="18">
        <f t="shared" si="1"/>
        <v>0</v>
      </c>
      <c r="J24" s="18">
        <f t="shared" si="2"/>
        <v>3359.23</v>
      </c>
      <c r="K24" s="35">
        <f t="shared" si="3"/>
        <v>9000</v>
      </c>
      <c r="L24" s="18">
        <f t="shared" si="4"/>
        <v>12359.23</v>
      </c>
      <c r="M24" s="38"/>
      <c r="N24" s="37"/>
    </row>
    <row r="25" s="1" customFormat="1" ht="24.75" customHeight="1" spans="1:14">
      <c r="A25" s="18">
        <v>20</v>
      </c>
      <c r="B25" s="18" t="s">
        <v>18</v>
      </c>
      <c r="C25" s="19" t="s">
        <v>38</v>
      </c>
      <c r="D25" s="20">
        <v>4</v>
      </c>
      <c r="E25" s="21">
        <f t="shared" si="0"/>
        <v>973</v>
      </c>
      <c r="F25" s="22"/>
      <c r="G25" s="21">
        <v>973</v>
      </c>
      <c r="H25" s="23">
        <v>9</v>
      </c>
      <c r="I25" s="18">
        <f t="shared" si="1"/>
        <v>0</v>
      </c>
      <c r="J25" s="18">
        <f t="shared" si="2"/>
        <v>2520.07</v>
      </c>
      <c r="K25" s="35">
        <f t="shared" si="3"/>
        <v>18000</v>
      </c>
      <c r="L25" s="18">
        <f t="shared" si="4"/>
        <v>20520.07</v>
      </c>
      <c r="M25" s="36"/>
      <c r="N25" s="37"/>
    </row>
    <row r="26" s="1" customFormat="1" ht="24.75" customHeight="1" spans="1:14">
      <c r="A26" s="18">
        <v>21</v>
      </c>
      <c r="B26" s="18" t="s">
        <v>18</v>
      </c>
      <c r="C26" s="19" t="s">
        <v>39</v>
      </c>
      <c r="D26" s="20">
        <v>8</v>
      </c>
      <c r="E26" s="21">
        <f t="shared" si="0"/>
        <v>535</v>
      </c>
      <c r="F26" s="22"/>
      <c r="G26" s="21">
        <v>535</v>
      </c>
      <c r="H26" s="23">
        <v>6</v>
      </c>
      <c r="I26" s="18">
        <f t="shared" si="1"/>
        <v>0</v>
      </c>
      <c r="J26" s="18">
        <f t="shared" si="2"/>
        <v>1385.65</v>
      </c>
      <c r="K26" s="35">
        <f t="shared" si="3"/>
        <v>36000</v>
      </c>
      <c r="L26" s="18">
        <f t="shared" si="4"/>
        <v>37385.65</v>
      </c>
      <c r="M26" s="36"/>
      <c r="N26" s="37"/>
    </row>
    <row r="27" s="1" customFormat="1" ht="24.75" customHeight="1" spans="1:14">
      <c r="A27" s="18">
        <v>22</v>
      </c>
      <c r="B27" s="18" t="s">
        <v>18</v>
      </c>
      <c r="C27" s="19" t="s">
        <v>40</v>
      </c>
      <c r="D27" s="20">
        <v>5</v>
      </c>
      <c r="E27" s="21">
        <f t="shared" si="0"/>
        <v>534</v>
      </c>
      <c r="F27" s="22"/>
      <c r="G27" s="21">
        <v>534</v>
      </c>
      <c r="H27" s="23">
        <v>6</v>
      </c>
      <c r="I27" s="18">
        <f t="shared" si="1"/>
        <v>0</v>
      </c>
      <c r="J27" s="18">
        <f t="shared" si="2"/>
        <v>1383.06</v>
      </c>
      <c r="K27" s="35">
        <f t="shared" si="3"/>
        <v>22500</v>
      </c>
      <c r="L27" s="18">
        <f t="shared" si="4"/>
        <v>23883.06</v>
      </c>
      <c r="M27" s="36"/>
      <c r="N27" s="37"/>
    </row>
    <row r="28" s="1" customFormat="1" ht="24.75" customHeight="1" spans="1:14">
      <c r="A28" s="18">
        <v>23</v>
      </c>
      <c r="B28" s="18" t="s">
        <v>18</v>
      </c>
      <c r="C28" s="19" t="s">
        <v>41</v>
      </c>
      <c r="D28" s="20">
        <v>6</v>
      </c>
      <c r="E28" s="21">
        <f t="shared" si="0"/>
        <v>1074</v>
      </c>
      <c r="F28" s="22"/>
      <c r="G28" s="21">
        <v>1074</v>
      </c>
      <c r="H28" s="23">
        <v>13.5</v>
      </c>
      <c r="I28" s="18">
        <f t="shared" si="1"/>
        <v>0</v>
      </c>
      <c r="J28" s="18">
        <f t="shared" si="2"/>
        <v>2781.66</v>
      </c>
      <c r="K28" s="35">
        <f t="shared" si="3"/>
        <v>27000</v>
      </c>
      <c r="L28" s="18">
        <f t="shared" si="4"/>
        <v>29781.66</v>
      </c>
      <c r="M28" s="18"/>
      <c r="N28" s="37"/>
    </row>
    <row r="29" s="1" customFormat="1" ht="24.75" customHeight="1" spans="1:14">
      <c r="A29" s="18">
        <v>24</v>
      </c>
      <c r="B29" s="18" t="s">
        <v>18</v>
      </c>
      <c r="C29" s="19" t="s">
        <v>42</v>
      </c>
      <c r="D29" s="20">
        <v>3</v>
      </c>
      <c r="E29" s="21">
        <f t="shared" si="0"/>
        <v>597</v>
      </c>
      <c r="F29" s="22"/>
      <c r="G29" s="21">
        <v>597</v>
      </c>
      <c r="H29" s="23">
        <v>7.5</v>
      </c>
      <c r="I29" s="18">
        <f t="shared" si="1"/>
        <v>0</v>
      </c>
      <c r="J29" s="18">
        <f t="shared" si="2"/>
        <v>1546.23</v>
      </c>
      <c r="K29" s="35">
        <f t="shared" si="3"/>
        <v>13500</v>
      </c>
      <c r="L29" s="18">
        <f t="shared" si="4"/>
        <v>15046.23</v>
      </c>
      <c r="M29" s="18"/>
      <c r="N29" s="37"/>
    </row>
    <row r="30" s="1" customFormat="1" ht="24.75" customHeight="1" spans="1:14">
      <c r="A30" s="18">
        <v>25</v>
      </c>
      <c r="B30" s="18" t="s">
        <v>18</v>
      </c>
      <c r="C30" s="19" t="s">
        <v>43</v>
      </c>
      <c r="D30" s="20">
        <v>6</v>
      </c>
      <c r="E30" s="21">
        <f t="shared" si="0"/>
        <v>668</v>
      </c>
      <c r="F30" s="22"/>
      <c r="G30" s="21">
        <v>668</v>
      </c>
      <c r="H30" s="23">
        <v>7.5</v>
      </c>
      <c r="I30" s="18">
        <f t="shared" si="1"/>
        <v>0</v>
      </c>
      <c r="J30" s="18">
        <f t="shared" si="2"/>
        <v>1730.12</v>
      </c>
      <c r="K30" s="35">
        <f t="shared" si="3"/>
        <v>27000</v>
      </c>
      <c r="L30" s="18">
        <f t="shared" si="4"/>
        <v>28730.12</v>
      </c>
      <c r="M30" s="18"/>
      <c r="N30" s="37"/>
    </row>
    <row r="31" s="1" customFormat="1" ht="24.75" customHeight="1" spans="1:14">
      <c r="A31" s="18">
        <v>26</v>
      </c>
      <c r="B31" s="18" t="s">
        <v>18</v>
      </c>
      <c r="C31" s="19" t="s">
        <v>44</v>
      </c>
      <c r="D31" s="20">
        <v>6</v>
      </c>
      <c r="E31" s="21">
        <f t="shared" si="0"/>
        <v>668</v>
      </c>
      <c r="F31" s="22"/>
      <c r="G31" s="21">
        <v>668</v>
      </c>
      <c r="H31" s="23">
        <v>7.5</v>
      </c>
      <c r="I31" s="18">
        <f t="shared" si="1"/>
        <v>0</v>
      </c>
      <c r="J31" s="18">
        <f t="shared" si="2"/>
        <v>1730.12</v>
      </c>
      <c r="K31" s="35">
        <f t="shared" si="3"/>
        <v>27000</v>
      </c>
      <c r="L31" s="18">
        <f t="shared" si="4"/>
        <v>28730.12</v>
      </c>
      <c r="M31" s="36"/>
      <c r="N31" s="37"/>
    </row>
    <row r="32" s="1" customFormat="1" ht="24.75" customHeight="1" spans="1:14">
      <c r="A32" s="18">
        <v>27</v>
      </c>
      <c r="B32" s="18" t="s">
        <v>18</v>
      </c>
      <c r="C32" s="19" t="s">
        <v>45</v>
      </c>
      <c r="D32" s="20">
        <v>6</v>
      </c>
      <c r="E32" s="21">
        <f t="shared" si="0"/>
        <v>1348</v>
      </c>
      <c r="F32" s="22"/>
      <c r="G32" s="21">
        <v>1348</v>
      </c>
      <c r="H32" s="23">
        <v>15</v>
      </c>
      <c r="I32" s="18">
        <f t="shared" si="1"/>
        <v>0</v>
      </c>
      <c r="J32" s="18">
        <f t="shared" si="2"/>
        <v>3491.32</v>
      </c>
      <c r="K32" s="35">
        <f t="shared" si="3"/>
        <v>27000</v>
      </c>
      <c r="L32" s="18">
        <f t="shared" si="4"/>
        <v>30491.32</v>
      </c>
      <c r="M32" s="36"/>
      <c r="N32" s="37"/>
    </row>
    <row r="33" s="1" customFormat="1" ht="24.75" customHeight="1" spans="1:14">
      <c r="A33" s="18">
        <v>28</v>
      </c>
      <c r="B33" s="24" t="s">
        <v>18</v>
      </c>
      <c r="C33" s="24" t="s">
        <v>46</v>
      </c>
      <c r="D33" s="25">
        <v>0</v>
      </c>
      <c r="E33" s="26">
        <f t="shared" si="0"/>
        <v>1079</v>
      </c>
      <c r="F33" s="27"/>
      <c r="G33" s="26">
        <v>1079</v>
      </c>
      <c r="H33" s="28">
        <v>12</v>
      </c>
      <c r="I33" s="24">
        <f t="shared" si="1"/>
        <v>0</v>
      </c>
      <c r="J33" s="24">
        <f t="shared" si="2"/>
        <v>2794.61</v>
      </c>
      <c r="K33" s="40">
        <f t="shared" si="3"/>
        <v>0</v>
      </c>
      <c r="L33" s="24">
        <f t="shared" si="4"/>
        <v>2794.61</v>
      </c>
      <c r="M33" s="41" t="s">
        <v>47</v>
      </c>
      <c r="N33" s="42" t="s">
        <v>48</v>
      </c>
    </row>
    <row r="34" s="1" customFormat="1" ht="24.75" customHeight="1" spans="1:14">
      <c r="A34" s="18">
        <v>29</v>
      </c>
      <c r="B34" s="18" t="s">
        <v>18</v>
      </c>
      <c r="C34" s="19" t="s">
        <v>49</v>
      </c>
      <c r="D34" s="20">
        <v>3</v>
      </c>
      <c r="E34" s="21">
        <f t="shared" si="0"/>
        <v>1429</v>
      </c>
      <c r="F34" s="22"/>
      <c r="G34" s="21">
        <v>1429</v>
      </c>
      <c r="H34" s="23">
        <v>12</v>
      </c>
      <c r="I34" s="18">
        <f t="shared" si="1"/>
        <v>0</v>
      </c>
      <c r="J34" s="18">
        <f t="shared" si="2"/>
        <v>3701.11</v>
      </c>
      <c r="K34" s="35">
        <f t="shared" si="3"/>
        <v>13500</v>
      </c>
      <c r="L34" s="18">
        <f t="shared" si="4"/>
        <v>17201.11</v>
      </c>
      <c r="M34" s="18"/>
      <c r="N34" s="37"/>
    </row>
    <row r="35" s="1" customFormat="1" ht="24.75" customHeight="1" spans="1:14">
      <c r="A35" s="18">
        <v>30</v>
      </c>
      <c r="B35" s="18" t="s">
        <v>18</v>
      </c>
      <c r="C35" s="19" t="s">
        <v>50</v>
      </c>
      <c r="D35" s="20">
        <v>1</v>
      </c>
      <c r="E35" s="21">
        <f t="shared" si="0"/>
        <v>1075</v>
      </c>
      <c r="F35" s="22"/>
      <c r="G35" s="21">
        <v>1075</v>
      </c>
      <c r="H35" s="23">
        <v>13.5</v>
      </c>
      <c r="I35" s="18">
        <f t="shared" si="1"/>
        <v>0</v>
      </c>
      <c r="J35" s="18">
        <f t="shared" si="2"/>
        <v>2784.25</v>
      </c>
      <c r="K35" s="35">
        <f t="shared" si="3"/>
        <v>4500</v>
      </c>
      <c r="L35" s="18">
        <f t="shared" si="4"/>
        <v>7284.25</v>
      </c>
      <c r="M35" s="38"/>
      <c r="N35" s="37"/>
    </row>
    <row r="36" s="1" customFormat="1" ht="24.75" customHeight="1" spans="1:14">
      <c r="A36" s="18">
        <v>31</v>
      </c>
      <c r="B36" s="18" t="s">
        <v>18</v>
      </c>
      <c r="C36" s="19" t="s">
        <v>51</v>
      </c>
      <c r="D36" s="20">
        <v>2</v>
      </c>
      <c r="E36" s="21">
        <f t="shared" si="0"/>
        <v>671</v>
      </c>
      <c r="F36" s="22"/>
      <c r="G36" s="21">
        <v>671</v>
      </c>
      <c r="H36" s="23">
        <v>6.75</v>
      </c>
      <c r="I36" s="18">
        <f t="shared" si="1"/>
        <v>0</v>
      </c>
      <c r="J36" s="18">
        <f t="shared" si="2"/>
        <v>1737.89</v>
      </c>
      <c r="K36" s="35">
        <f t="shared" si="3"/>
        <v>9000</v>
      </c>
      <c r="L36" s="18">
        <f t="shared" si="4"/>
        <v>10737.89</v>
      </c>
      <c r="M36" s="39"/>
      <c r="N36" s="37"/>
    </row>
    <row r="37" s="1" customFormat="1" ht="24.75" customHeight="1" spans="1:14">
      <c r="A37" s="18">
        <v>32</v>
      </c>
      <c r="B37" s="18" t="s">
        <v>18</v>
      </c>
      <c r="C37" s="19" t="s">
        <v>52</v>
      </c>
      <c r="D37" s="20">
        <v>4</v>
      </c>
      <c r="E37" s="21">
        <f t="shared" si="0"/>
        <v>671</v>
      </c>
      <c r="F37" s="22"/>
      <c r="G37" s="21">
        <v>671</v>
      </c>
      <c r="H37" s="23">
        <v>6.75</v>
      </c>
      <c r="I37" s="18">
        <f t="shared" si="1"/>
        <v>0</v>
      </c>
      <c r="J37" s="18">
        <f t="shared" si="2"/>
        <v>1737.89</v>
      </c>
      <c r="K37" s="35">
        <f t="shared" si="3"/>
        <v>18000</v>
      </c>
      <c r="L37" s="18">
        <f t="shared" si="4"/>
        <v>19737.89</v>
      </c>
      <c r="M37" s="18"/>
      <c r="N37" s="37"/>
    </row>
    <row r="38" s="1" customFormat="1" ht="24.75" customHeight="1" spans="1:14">
      <c r="A38" s="18">
        <v>33</v>
      </c>
      <c r="B38" s="18" t="s">
        <v>18</v>
      </c>
      <c r="C38" s="19" t="s">
        <v>53</v>
      </c>
      <c r="D38" s="20">
        <v>7</v>
      </c>
      <c r="E38" s="21">
        <f t="shared" si="0"/>
        <v>806</v>
      </c>
      <c r="F38" s="22"/>
      <c r="G38" s="21">
        <v>806</v>
      </c>
      <c r="H38" s="23">
        <v>12</v>
      </c>
      <c r="I38" s="18">
        <f t="shared" si="1"/>
        <v>0</v>
      </c>
      <c r="J38" s="18">
        <f t="shared" si="2"/>
        <v>2087.54</v>
      </c>
      <c r="K38" s="35">
        <f t="shared" si="3"/>
        <v>31500</v>
      </c>
      <c r="L38" s="18">
        <f t="shared" si="4"/>
        <v>33587.54</v>
      </c>
      <c r="M38" s="36"/>
      <c r="N38" s="37"/>
    </row>
    <row r="39" s="1" customFormat="1" ht="24.75" customHeight="1" spans="1:14">
      <c r="A39" s="18">
        <v>34</v>
      </c>
      <c r="B39" s="18" t="s">
        <v>18</v>
      </c>
      <c r="C39" s="19" t="s">
        <v>54</v>
      </c>
      <c r="D39" s="20">
        <v>3</v>
      </c>
      <c r="E39" s="21">
        <f t="shared" si="0"/>
        <v>853</v>
      </c>
      <c r="F39" s="22"/>
      <c r="G39" s="21">
        <v>853</v>
      </c>
      <c r="H39" s="23">
        <v>4</v>
      </c>
      <c r="I39" s="18">
        <f t="shared" si="1"/>
        <v>0</v>
      </c>
      <c r="J39" s="18">
        <f t="shared" si="2"/>
        <v>2209.27</v>
      </c>
      <c r="K39" s="35">
        <f t="shared" si="3"/>
        <v>13500</v>
      </c>
      <c r="L39" s="18">
        <f t="shared" si="4"/>
        <v>15709.27</v>
      </c>
      <c r="M39" s="36"/>
      <c r="N39" s="37"/>
    </row>
    <row r="40" s="1" customFormat="1" ht="24.75" customHeight="1" spans="1:14">
      <c r="A40" s="18">
        <v>35</v>
      </c>
      <c r="B40" s="18" t="s">
        <v>18</v>
      </c>
      <c r="C40" s="19" t="s">
        <v>55</v>
      </c>
      <c r="D40" s="20">
        <v>4</v>
      </c>
      <c r="E40" s="21">
        <f t="shared" si="0"/>
        <v>853</v>
      </c>
      <c r="F40" s="22"/>
      <c r="G40" s="21">
        <v>853</v>
      </c>
      <c r="H40" s="23">
        <v>4</v>
      </c>
      <c r="I40" s="18">
        <f t="shared" si="1"/>
        <v>0</v>
      </c>
      <c r="J40" s="18">
        <f t="shared" si="2"/>
        <v>2209.27</v>
      </c>
      <c r="K40" s="35">
        <f t="shared" si="3"/>
        <v>18000</v>
      </c>
      <c r="L40" s="18">
        <f t="shared" si="4"/>
        <v>20209.27</v>
      </c>
      <c r="M40" s="39"/>
      <c r="N40" s="37"/>
    </row>
    <row r="41" s="1" customFormat="1" ht="24.75" customHeight="1" spans="1:14">
      <c r="A41" s="18">
        <v>36</v>
      </c>
      <c r="B41" s="18" t="s">
        <v>18</v>
      </c>
      <c r="C41" s="19" t="s">
        <v>56</v>
      </c>
      <c r="D41" s="20">
        <v>4</v>
      </c>
      <c r="E41" s="21">
        <f t="shared" si="0"/>
        <v>1642</v>
      </c>
      <c r="F41" s="22"/>
      <c r="G41" s="21">
        <v>1642</v>
      </c>
      <c r="H41" s="23">
        <v>8</v>
      </c>
      <c r="I41" s="18">
        <f t="shared" si="1"/>
        <v>0</v>
      </c>
      <c r="J41" s="18">
        <f t="shared" si="2"/>
        <v>4252.78</v>
      </c>
      <c r="K41" s="35">
        <f t="shared" si="3"/>
        <v>18000</v>
      </c>
      <c r="L41" s="18">
        <f t="shared" si="4"/>
        <v>22252.78</v>
      </c>
      <c r="M41" s="43"/>
      <c r="N41" s="37"/>
    </row>
    <row r="42" s="1" customFormat="1" ht="24.75" customHeight="1" spans="1:14">
      <c r="A42" s="18">
        <v>37</v>
      </c>
      <c r="B42" s="18" t="s">
        <v>18</v>
      </c>
      <c r="C42" s="19" t="s">
        <v>57</v>
      </c>
      <c r="D42" s="20">
        <v>9</v>
      </c>
      <c r="E42" s="21">
        <f t="shared" si="0"/>
        <v>1074</v>
      </c>
      <c r="F42" s="22"/>
      <c r="G42" s="21">
        <v>1074</v>
      </c>
      <c r="H42" s="23">
        <v>5</v>
      </c>
      <c r="I42" s="18">
        <f t="shared" si="1"/>
        <v>0</v>
      </c>
      <c r="J42" s="18">
        <f t="shared" si="2"/>
        <v>2781.66</v>
      </c>
      <c r="K42" s="35">
        <f t="shared" si="3"/>
        <v>40500</v>
      </c>
      <c r="L42" s="18">
        <f t="shared" si="4"/>
        <v>43281.66</v>
      </c>
      <c r="M42" s="39"/>
      <c r="N42" s="37"/>
    </row>
    <row r="43" s="1" customFormat="1" ht="24.75" customHeight="1" spans="1:14">
      <c r="A43" s="18">
        <v>38</v>
      </c>
      <c r="B43" s="18" t="s">
        <v>18</v>
      </c>
      <c r="C43" s="19" t="s">
        <v>58</v>
      </c>
      <c r="D43" s="20">
        <v>6</v>
      </c>
      <c r="E43" s="21">
        <f t="shared" si="0"/>
        <v>1682</v>
      </c>
      <c r="F43" s="22"/>
      <c r="G43" s="21">
        <v>1682</v>
      </c>
      <c r="H43" s="23">
        <v>12</v>
      </c>
      <c r="I43" s="18">
        <f t="shared" si="1"/>
        <v>0</v>
      </c>
      <c r="J43" s="18">
        <f t="shared" si="2"/>
        <v>4356.38</v>
      </c>
      <c r="K43" s="35">
        <f t="shared" si="3"/>
        <v>27000</v>
      </c>
      <c r="L43" s="18">
        <f t="shared" si="4"/>
        <v>31356.38</v>
      </c>
      <c r="M43" s="36"/>
      <c r="N43" s="37"/>
    </row>
    <row r="44" s="1" customFormat="1" ht="24.75" customHeight="1" spans="1:14">
      <c r="A44" s="18">
        <v>39</v>
      </c>
      <c r="B44" s="18" t="s">
        <v>18</v>
      </c>
      <c r="C44" s="19" t="s">
        <v>59</v>
      </c>
      <c r="D44" s="20">
        <v>4</v>
      </c>
      <c r="E44" s="21">
        <f t="shared" si="0"/>
        <v>841</v>
      </c>
      <c r="F44" s="22"/>
      <c r="G44" s="21">
        <v>841</v>
      </c>
      <c r="H44" s="23">
        <v>6</v>
      </c>
      <c r="I44" s="18">
        <f t="shared" si="1"/>
        <v>0</v>
      </c>
      <c r="J44" s="18">
        <f t="shared" si="2"/>
        <v>2178.19</v>
      </c>
      <c r="K44" s="35">
        <f t="shared" si="3"/>
        <v>18000</v>
      </c>
      <c r="L44" s="18">
        <f t="shared" si="4"/>
        <v>20178.19</v>
      </c>
      <c r="M44" s="36"/>
      <c r="N44" s="37"/>
    </row>
    <row r="45" s="1" customFormat="1" ht="24.75" customHeight="1" spans="1:14">
      <c r="A45" s="18">
        <v>40</v>
      </c>
      <c r="B45" s="18" t="s">
        <v>18</v>
      </c>
      <c r="C45" s="19" t="s">
        <v>60</v>
      </c>
      <c r="D45" s="20">
        <v>3</v>
      </c>
      <c r="E45" s="21">
        <f t="shared" si="0"/>
        <v>531</v>
      </c>
      <c r="F45" s="22"/>
      <c r="G45" s="21">
        <v>531</v>
      </c>
      <c r="H45" s="23">
        <v>6</v>
      </c>
      <c r="I45" s="18">
        <f t="shared" si="1"/>
        <v>0</v>
      </c>
      <c r="J45" s="18">
        <f t="shared" si="2"/>
        <v>1375.29</v>
      </c>
      <c r="K45" s="35">
        <f t="shared" si="3"/>
        <v>13500</v>
      </c>
      <c r="L45" s="18">
        <f t="shared" si="4"/>
        <v>14875.29</v>
      </c>
      <c r="M45" s="39"/>
      <c r="N45" s="37"/>
    </row>
    <row r="46" s="1" customFormat="1" ht="24.75" customHeight="1" spans="1:14">
      <c r="A46" s="18">
        <v>41</v>
      </c>
      <c r="B46" s="18" t="s">
        <v>18</v>
      </c>
      <c r="C46" s="19" t="s">
        <v>61</v>
      </c>
      <c r="D46" s="20">
        <v>4</v>
      </c>
      <c r="E46" s="21">
        <f t="shared" si="0"/>
        <v>531</v>
      </c>
      <c r="F46" s="22"/>
      <c r="G46" s="21">
        <v>531</v>
      </c>
      <c r="H46" s="23">
        <v>6</v>
      </c>
      <c r="I46" s="18">
        <f t="shared" si="1"/>
        <v>0</v>
      </c>
      <c r="J46" s="18">
        <f t="shared" si="2"/>
        <v>1375.29</v>
      </c>
      <c r="K46" s="35">
        <f t="shared" si="3"/>
        <v>18000</v>
      </c>
      <c r="L46" s="18">
        <f t="shared" si="4"/>
        <v>19375.29</v>
      </c>
      <c r="M46" s="39"/>
      <c r="N46" s="37"/>
    </row>
    <row r="47" s="1" customFormat="1" ht="24.75" customHeight="1" spans="1:14">
      <c r="A47" s="18">
        <v>42</v>
      </c>
      <c r="B47" s="18" t="s">
        <v>18</v>
      </c>
      <c r="C47" s="19" t="s">
        <v>62</v>
      </c>
      <c r="D47" s="20">
        <v>4</v>
      </c>
      <c r="E47" s="21">
        <f t="shared" si="0"/>
        <v>796</v>
      </c>
      <c r="F47" s="22"/>
      <c r="G47" s="21">
        <v>796</v>
      </c>
      <c r="H47" s="23">
        <v>9</v>
      </c>
      <c r="I47" s="18">
        <f t="shared" si="1"/>
        <v>0</v>
      </c>
      <c r="J47" s="18">
        <f t="shared" si="2"/>
        <v>2061.64</v>
      </c>
      <c r="K47" s="35">
        <f t="shared" si="3"/>
        <v>18000</v>
      </c>
      <c r="L47" s="18">
        <f t="shared" si="4"/>
        <v>20061.64</v>
      </c>
      <c r="M47" s="18"/>
      <c r="N47" s="37"/>
    </row>
    <row r="48" s="1" customFormat="1" ht="24.75" customHeight="1" spans="1:14">
      <c r="A48" s="18">
        <v>43</v>
      </c>
      <c r="B48" s="18" t="s">
        <v>18</v>
      </c>
      <c r="C48" s="19" t="s">
        <v>63</v>
      </c>
      <c r="D48" s="20">
        <v>5</v>
      </c>
      <c r="E48" s="21">
        <f t="shared" si="0"/>
        <v>1512</v>
      </c>
      <c r="F48" s="22"/>
      <c r="G48" s="21">
        <v>1512</v>
      </c>
      <c r="H48" s="23">
        <v>7</v>
      </c>
      <c r="I48" s="18">
        <f t="shared" si="1"/>
        <v>0</v>
      </c>
      <c r="J48" s="18">
        <f t="shared" si="2"/>
        <v>3916.08</v>
      </c>
      <c r="K48" s="35">
        <f t="shared" si="3"/>
        <v>22500</v>
      </c>
      <c r="L48" s="18">
        <f t="shared" si="4"/>
        <v>26416.08</v>
      </c>
      <c r="M48" s="18"/>
      <c r="N48" s="37"/>
    </row>
    <row r="49" s="1" customFormat="1" ht="24.75" customHeight="1" spans="1:14">
      <c r="A49" s="18">
        <v>44</v>
      </c>
      <c r="B49" s="18" t="s">
        <v>18</v>
      </c>
      <c r="C49" s="19" t="s">
        <v>64</v>
      </c>
      <c r="D49" s="20">
        <v>4</v>
      </c>
      <c r="E49" s="21">
        <f t="shared" si="0"/>
        <v>1448</v>
      </c>
      <c r="F49" s="22"/>
      <c r="G49" s="21">
        <v>1448</v>
      </c>
      <c r="H49" s="23">
        <v>7</v>
      </c>
      <c r="I49" s="18">
        <f t="shared" si="1"/>
        <v>0</v>
      </c>
      <c r="J49" s="18">
        <f t="shared" si="2"/>
        <v>3750.32</v>
      </c>
      <c r="K49" s="35">
        <f t="shared" si="3"/>
        <v>18000</v>
      </c>
      <c r="L49" s="18">
        <f t="shared" si="4"/>
        <v>21750.32</v>
      </c>
      <c r="M49" s="18"/>
      <c r="N49" s="37"/>
    </row>
    <row r="50" s="1" customFormat="1" ht="24.75" customHeight="1" spans="1:14">
      <c r="A50" s="18">
        <v>45</v>
      </c>
      <c r="B50" s="18" t="s">
        <v>18</v>
      </c>
      <c r="C50" s="19" t="s">
        <v>65</v>
      </c>
      <c r="D50" s="20">
        <v>3</v>
      </c>
      <c r="E50" s="21">
        <f t="shared" si="0"/>
        <v>1448</v>
      </c>
      <c r="F50" s="22"/>
      <c r="G50" s="21">
        <v>1448</v>
      </c>
      <c r="H50" s="23">
        <v>7</v>
      </c>
      <c r="I50" s="18">
        <f t="shared" si="1"/>
        <v>0</v>
      </c>
      <c r="J50" s="18">
        <f t="shared" si="2"/>
        <v>3750.32</v>
      </c>
      <c r="K50" s="35">
        <f t="shared" si="3"/>
        <v>13500</v>
      </c>
      <c r="L50" s="18">
        <f t="shared" si="4"/>
        <v>17250.32</v>
      </c>
      <c r="M50" s="18"/>
      <c r="N50" s="37"/>
    </row>
    <row r="51" s="1" customFormat="1" ht="24.75" customHeight="1" spans="1:14">
      <c r="A51" s="18">
        <v>46</v>
      </c>
      <c r="B51" s="18" t="s">
        <v>18</v>
      </c>
      <c r="C51" s="19" t="s">
        <v>66</v>
      </c>
      <c r="D51" s="20">
        <v>10</v>
      </c>
      <c r="E51" s="21">
        <f t="shared" si="0"/>
        <v>907</v>
      </c>
      <c r="F51" s="22"/>
      <c r="G51" s="21">
        <v>907</v>
      </c>
      <c r="H51" s="23">
        <v>9</v>
      </c>
      <c r="I51" s="18">
        <f t="shared" si="1"/>
        <v>0</v>
      </c>
      <c r="J51" s="18">
        <f t="shared" si="2"/>
        <v>2349.13</v>
      </c>
      <c r="K51" s="35">
        <f t="shared" si="3"/>
        <v>45000</v>
      </c>
      <c r="L51" s="18">
        <f t="shared" si="4"/>
        <v>47349.13</v>
      </c>
      <c r="M51" s="36"/>
      <c r="N51" s="37"/>
    </row>
    <row r="52" s="1" customFormat="1" ht="24.75" customHeight="1" spans="1:14">
      <c r="A52" s="18">
        <v>47</v>
      </c>
      <c r="B52" s="18" t="s">
        <v>18</v>
      </c>
      <c r="C52" s="19" t="s">
        <v>67</v>
      </c>
      <c r="D52" s="20">
        <v>3</v>
      </c>
      <c r="E52" s="21">
        <f t="shared" si="0"/>
        <v>907</v>
      </c>
      <c r="F52" s="22"/>
      <c r="G52" s="21">
        <v>907</v>
      </c>
      <c r="H52" s="23">
        <v>9</v>
      </c>
      <c r="I52" s="18">
        <f t="shared" si="1"/>
        <v>0</v>
      </c>
      <c r="J52" s="18">
        <f t="shared" si="2"/>
        <v>2349.13</v>
      </c>
      <c r="K52" s="35">
        <f t="shared" si="3"/>
        <v>13500</v>
      </c>
      <c r="L52" s="18">
        <f t="shared" si="4"/>
        <v>15849.13</v>
      </c>
      <c r="M52" s="44"/>
      <c r="N52" s="37"/>
    </row>
    <row r="53" s="1" customFormat="1" ht="24.75" customHeight="1" spans="1:14">
      <c r="A53" s="18">
        <v>48</v>
      </c>
      <c r="B53" s="18" t="s">
        <v>18</v>
      </c>
      <c r="C53" s="19" t="s">
        <v>68</v>
      </c>
      <c r="D53" s="20">
        <v>6</v>
      </c>
      <c r="E53" s="21">
        <f t="shared" si="0"/>
        <v>1150</v>
      </c>
      <c r="F53" s="22"/>
      <c r="G53" s="21">
        <v>1150</v>
      </c>
      <c r="H53" s="23">
        <v>12</v>
      </c>
      <c r="I53" s="18">
        <f t="shared" si="1"/>
        <v>0</v>
      </c>
      <c r="J53" s="18">
        <f t="shared" si="2"/>
        <v>2978.5</v>
      </c>
      <c r="K53" s="35">
        <f t="shared" si="3"/>
        <v>27000</v>
      </c>
      <c r="L53" s="18">
        <f t="shared" si="4"/>
        <v>29978.5</v>
      </c>
      <c r="M53" s="36"/>
      <c r="N53" s="37"/>
    </row>
    <row r="54" s="1" customFormat="1" ht="24.75" customHeight="1" spans="1:14">
      <c r="A54" s="18">
        <v>49</v>
      </c>
      <c r="B54" s="18" t="s">
        <v>18</v>
      </c>
      <c r="C54" s="19" t="s">
        <v>69</v>
      </c>
      <c r="D54" s="20">
        <v>10</v>
      </c>
      <c r="E54" s="21">
        <f t="shared" si="0"/>
        <v>3042</v>
      </c>
      <c r="F54" s="22"/>
      <c r="G54" s="21">
        <v>3042</v>
      </c>
      <c r="H54" s="23">
        <v>27</v>
      </c>
      <c r="I54" s="18">
        <f t="shared" si="1"/>
        <v>0</v>
      </c>
      <c r="J54" s="18">
        <f t="shared" si="2"/>
        <v>7878.78</v>
      </c>
      <c r="K54" s="35">
        <f t="shared" si="3"/>
        <v>45000</v>
      </c>
      <c r="L54" s="18">
        <f t="shared" si="4"/>
        <v>52878.78</v>
      </c>
      <c r="M54" s="36"/>
      <c r="N54" s="37"/>
    </row>
    <row r="55" s="1" customFormat="1" ht="24.75" customHeight="1" spans="1:14">
      <c r="A55" s="18">
        <v>50</v>
      </c>
      <c r="B55" s="18" t="s">
        <v>18</v>
      </c>
      <c r="C55" s="19" t="s">
        <v>70</v>
      </c>
      <c r="D55" s="20">
        <v>7</v>
      </c>
      <c r="E55" s="21">
        <f t="shared" si="0"/>
        <v>378</v>
      </c>
      <c r="F55" s="22"/>
      <c r="G55" s="21">
        <v>378</v>
      </c>
      <c r="H55" s="23">
        <v>4.5</v>
      </c>
      <c r="I55" s="18">
        <f t="shared" si="1"/>
        <v>0</v>
      </c>
      <c r="J55" s="18">
        <f t="shared" si="2"/>
        <v>979.02</v>
      </c>
      <c r="K55" s="35">
        <f t="shared" si="3"/>
        <v>31500</v>
      </c>
      <c r="L55" s="18">
        <f t="shared" si="4"/>
        <v>32479.02</v>
      </c>
      <c r="M55" s="36"/>
      <c r="N55" s="37"/>
    </row>
    <row r="56" s="1" customFormat="1" ht="24.75" customHeight="1" spans="1:14">
      <c r="A56" s="18">
        <v>51</v>
      </c>
      <c r="B56" s="18" t="s">
        <v>18</v>
      </c>
      <c r="C56" s="19" t="s">
        <v>71</v>
      </c>
      <c r="D56" s="20">
        <v>4</v>
      </c>
      <c r="E56" s="21">
        <f t="shared" si="0"/>
        <v>378</v>
      </c>
      <c r="F56" s="22"/>
      <c r="G56" s="21">
        <v>378</v>
      </c>
      <c r="H56" s="23">
        <v>4.5</v>
      </c>
      <c r="I56" s="18">
        <f t="shared" si="1"/>
        <v>0</v>
      </c>
      <c r="J56" s="18">
        <f t="shared" si="2"/>
        <v>979.02</v>
      </c>
      <c r="K56" s="35">
        <f t="shared" si="3"/>
        <v>18000</v>
      </c>
      <c r="L56" s="18">
        <f t="shared" si="4"/>
        <v>18979.02</v>
      </c>
      <c r="M56" s="18"/>
      <c r="N56" s="37"/>
    </row>
    <row r="57" s="1" customFormat="1" ht="24.75" customHeight="1" spans="1:14">
      <c r="A57" s="18">
        <v>52</v>
      </c>
      <c r="B57" s="18" t="s">
        <v>18</v>
      </c>
      <c r="C57" s="19" t="s">
        <v>72</v>
      </c>
      <c r="D57" s="20">
        <v>5</v>
      </c>
      <c r="E57" s="21">
        <f t="shared" si="0"/>
        <v>754</v>
      </c>
      <c r="F57" s="22"/>
      <c r="G57" s="21">
        <v>754</v>
      </c>
      <c r="H57" s="23">
        <v>9</v>
      </c>
      <c r="I57" s="18">
        <f t="shared" si="1"/>
        <v>0</v>
      </c>
      <c r="J57" s="18">
        <f t="shared" si="2"/>
        <v>1952.86</v>
      </c>
      <c r="K57" s="35">
        <f t="shared" si="3"/>
        <v>22500</v>
      </c>
      <c r="L57" s="18">
        <f t="shared" si="4"/>
        <v>24452.86</v>
      </c>
      <c r="M57" s="18"/>
      <c r="N57" s="37"/>
    </row>
    <row r="58" s="1" customFormat="1" ht="24.75" customHeight="1" spans="1:14">
      <c r="A58" s="18">
        <v>53</v>
      </c>
      <c r="B58" s="18" t="s">
        <v>18</v>
      </c>
      <c r="C58" s="19" t="s">
        <v>73</v>
      </c>
      <c r="D58" s="20">
        <v>7</v>
      </c>
      <c r="E58" s="21">
        <f t="shared" si="0"/>
        <v>756</v>
      </c>
      <c r="F58" s="22"/>
      <c r="G58" s="21">
        <v>756</v>
      </c>
      <c r="H58" s="23">
        <v>10.5</v>
      </c>
      <c r="I58" s="18">
        <f t="shared" si="1"/>
        <v>0</v>
      </c>
      <c r="J58" s="18">
        <f t="shared" si="2"/>
        <v>1958.04</v>
      </c>
      <c r="K58" s="35">
        <f t="shared" si="3"/>
        <v>31500</v>
      </c>
      <c r="L58" s="18">
        <f t="shared" si="4"/>
        <v>33458.04</v>
      </c>
      <c r="M58" s="36"/>
      <c r="N58" s="37"/>
    </row>
    <row r="59" s="1" customFormat="1" ht="24.75" customHeight="1" spans="1:14">
      <c r="A59" s="18">
        <v>54</v>
      </c>
      <c r="B59" s="18" t="s">
        <v>18</v>
      </c>
      <c r="C59" s="19" t="s">
        <v>74</v>
      </c>
      <c r="D59" s="20">
        <v>5</v>
      </c>
      <c r="E59" s="21">
        <f t="shared" si="0"/>
        <v>757</v>
      </c>
      <c r="F59" s="22"/>
      <c r="G59" s="21">
        <v>757</v>
      </c>
      <c r="H59" s="23">
        <v>10.5</v>
      </c>
      <c r="I59" s="18">
        <f t="shared" si="1"/>
        <v>0</v>
      </c>
      <c r="J59" s="18">
        <f t="shared" si="2"/>
        <v>1960.63</v>
      </c>
      <c r="K59" s="35">
        <f t="shared" si="3"/>
        <v>22500</v>
      </c>
      <c r="L59" s="18">
        <f t="shared" si="4"/>
        <v>24460.63</v>
      </c>
      <c r="M59" s="18"/>
      <c r="N59" s="37"/>
    </row>
    <row r="60" s="1" customFormat="1" ht="24.75" customHeight="1" spans="1:14">
      <c r="A60" s="18">
        <v>55</v>
      </c>
      <c r="B60" s="18" t="s">
        <v>18</v>
      </c>
      <c r="C60" s="19" t="s">
        <v>75</v>
      </c>
      <c r="D60" s="20">
        <v>2</v>
      </c>
      <c r="E60" s="21">
        <f t="shared" si="0"/>
        <v>1456</v>
      </c>
      <c r="F60" s="22"/>
      <c r="G60" s="21">
        <v>1456</v>
      </c>
      <c r="H60" s="23">
        <v>12</v>
      </c>
      <c r="I60" s="18">
        <f t="shared" si="1"/>
        <v>0</v>
      </c>
      <c r="J60" s="18">
        <f t="shared" si="2"/>
        <v>3771.04</v>
      </c>
      <c r="K60" s="35">
        <f t="shared" si="3"/>
        <v>9000</v>
      </c>
      <c r="L60" s="18">
        <f t="shared" si="4"/>
        <v>12771.04</v>
      </c>
      <c r="M60" s="36"/>
      <c r="N60" s="37"/>
    </row>
    <row r="61" s="1" customFormat="1" ht="24.75" customHeight="1" spans="1:14">
      <c r="A61" s="18">
        <v>56</v>
      </c>
      <c r="B61" s="18" t="s">
        <v>18</v>
      </c>
      <c r="C61" s="19" t="s">
        <v>76</v>
      </c>
      <c r="D61" s="20">
        <v>2</v>
      </c>
      <c r="E61" s="21">
        <f t="shared" si="0"/>
        <v>728</v>
      </c>
      <c r="F61" s="22"/>
      <c r="G61" s="21">
        <v>728</v>
      </c>
      <c r="H61" s="23">
        <v>6</v>
      </c>
      <c r="I61" s="18">
        <f t="shared" si="1"/>
        <v>0</v>
      </c>
      <c r="J61" s="18">
        <f t="shared" si="2"/>
        <v>1885.52</v>
      </c>
      <c r="K61" s="35">
        <f t="shared" si="3"/>
        <v>9000</v>
      </c>
      <c r="L61" s="18">
        <f t="shared" si="4"/>
        <v>10885.52</v>
      </c>
      <c r="M61" s="18"/>
      <c r="N61" s="37"/>
    </row>
    <row r="62" s="1" customFormat="1" ht="24.75" customHeight="1" spans="1:14">
      <c r="A62" s="18">
        <v>57</v>
      </c>
      <c r="B62" s="18" t="s">
        <v>18</v>
      </c>
      <c r="C62" s="19" t="s">
        <v>77</v>
      </c>
      <c r="D62" s="20">
        <v>4</v>
      </c>
      <c r="E62" s="21">
        <f t="shared" si="0"/>
        <v>1456</v>
      </c>
      <c r="F62" s="22"/>
      <c r="G62" s="21">
        <v>1456</v>
      </c>
      <c r="H62" s="23">
        <v>12</v>
      </c>
      <c r="I62" s="18">
        <f t="shared" si="1"/>
        <v>0</v>
      </c>
      <c r="J62" s="18">
        <f t="shared" si="2"/>
        <v>3771.04</v>
      </c>
      <c r="K62" s="35">
        <f t="shared" si="3"/>
        <v>18000</v>
      </c>
      <c r="L62" s="18">
        <f t="shared" si="4"/>
        <v>21771.04</v>
      </c>
      <c r="M62" s="18"/>
      <c r="N62" s="37"/>
    </row>
    <row r="63" s="1" customFormat="1" ht="24.75" customHeight="1" spans="1:14">
      <c r="A63" s="18">
        <v>58</v>
      </c>
      <c r="B63" s="18" t="s">
        <v>18</v>
      </c>
      <c r="C63" s="19" t="s">
        <v>78</v>
      </c>
      <c r="D63" s="20">
        <v>3</v>
      </c>
      <c r="E63" s="21">
        <f t="shared" si="0"/>
        <v>3176</v>
      </c>
      <c r="F63" s="22"/>
      <c r="G63" s="21">
        <v>3176</v>
      </c>
      <c r="H63" s="23">
        <v>18</v>
      </c>
      <c r="I63" s="18">
        <f t="shared" si="1"/>
        <v>0</v>
      </c>
      <c r="J63" s="18">
        <f t="shared" si="2"/>
        <v>8225.84</v>
      </c>
      <c r="K63" s="35">
        <f t="shared" si="3"/>
        <v>13500</v>
      </c>
      <c r="L63" s="18">
        <f t="shared" si="4"/>
        <v>21725.84</v>
      </c>
      <c r="M63" s="18"/>
      <c r="N63" s="45"/>
    </row>
    <row r="64" s="1" customFormat="1" ht="24.75" customHeight="1" spans="1:14">
      <c r="A64" s="18">
        <v>59</v>
      </c>
      <c r="B64" s="18" t="s">
        <v>18</v>
      </c>
      <c r="C64" s="19" t="s">
        <v>79</v>
      </c>
      <c r="D64" s="20">
        <v>8</v>
      </c>
      <c r="E64" s="21">
        <f t="shared" si="0"/>
        <v>3708</v>
      </c>
      <c r="F64" s="22"/>
      <c r="G64" s="21">
        <v>3708</v>
      </c>
      <c r="H64" s="23">
        <v>18</v>
      </c>
      <c r="I64" s="18">
        <f t="shared" si="1"/>
        <v>0</v>
      </c>
      <c r="J64" s="18">
        <f t="shared" si="2"/>
        <v>9603.72</v>
      </c>
      <c r="K64" s="35">
        <f t="shared" si="3"/>
        <v>36000</v>
      </c>
      <c r="L64" s="18">
        <f t="shared" si="4"/>
        <v>45603.72</v>
      </c>
      <c r="M64" s="36"/>
      <c r="N64" s="45"/>
    </row>
    <row r="65" s="1" customFormat="1" ht="24.75" customHeight="1" spans="1:14">
      <c r="A65" s="18">
        <v>60</v>
      </c>
      <c r="B65" s="18" t="s">
        <v>18</v>
      </c>
      <c r="C65" s="19" t="s">
        <v>80</v>
      </c>
      <c r="D65" s="20">
        <v>2</v>
      </c>
      <c r="E65" s="21">
        <f t="shared" si="0"/>
        <v>1072</v>
      </c>
      <c r="F65" s="22"/>
      <c r="G65" s="21">
        <v>1072</v>
      </c>
      <c r="H65" s="23">
        <v>9</v>
      </c>
      <c r="I65" s="18">
        <f t="shared" si="1"/>
        <v>0</v>
      </c>
      <c r="J65" s="18">
        <f t="shared" si="2"/>
        <v>2776.48</v>
      </c>
      <c r="K65" s="35">
        <f t="shared" si="3"/>
        <v>9000</v>
      </c>
      <c r="L65" s="18">
        <f t="shared" si="4"/>
        <v>11776.48</v>
      </c>
      <c r="M65" s="18"/>
      <c r="N65" s="45"/>
    </row>
    <row r="66" s="1" customFormat="1" ht="24.75" customHeight="1" spans="1:14">
      <c r="A66" s="18">
        <v>61</v>
      </c>
      <c r="B66" s="18" t="s">
        <v>18</v>
      </c>
      <c r="C66" s="19" t="s">
        <v>81</v>
      </c>
      <c r="D66" s="20">
        <v>7</v>
      </c>
      <c r="E66" s="21">
        <f t="shared" si="0"/>
        <v>1183</v>
      </c>
      <c r="F66" s="22"/>
      <c r="G66" s="21">
        <v>1183</v>
      </c>
      <c r="H66" s="23">
        <v>12</v>
      </c>
      <c r="I66" s="18">
        <f t="shared" si="1"/>
        <v>0</v>
      </c>
      <c r="J66" s="18">
        <f t="shared" si="2"/>
        <v>3063.97</v>
      </c>
      <c r="K66" s="35">
        <f t="shared" si="3"/>
        <v>31500</v>
      </c>
      <c r="L66" s="18">
        <f t="shared" si="4"/>
        <v>34563.97</v>
      </c>
      <c r="M66" s="36"/>
      <c r="N66" s="45"/>
    </row>
    <row r="67" s="1" customFormat="1" ht="24.75" customHeight="1" spans="1:14">
      <c r="A67" s="18">
        <v>62</v>
      </c>
      <c r="B67" s="18" t="s">
        <v>18</v>
      </c>
      <c r="C67" s="19" t="s">
        <v>82</v>
      </c>
      <c r="D67" s="20">
        <v>2</v>
      </c>
      <c r="E67" s="46">
        <f t="shared" si="0"/>
        <v>258.5</v>
      </c>
      <c r="F67" s="22"/>
      <c r="G67" s="46">
        <v>258.5</v>
      </c>
      <c r="H67" s="23">
        <v>12</v>
      </c>
      <c r="I67" s="18">
        <f t="shared" si="1"/>
        <v>0</v>
      </c>
      <c r="J67" s="18">
        <f t="shared" si="2"/>
        <v>669.52</v>
      </c>
      <c r="K67" s="35">
        <f t="shared" si="3"/>
        <v>9000</v>
      </c>
      <c r="L67" s="18">
        <f t="shared" si="4"/>
        <v>9669.52</v>
      </c>
      <c r="M67" s="18"/>
      <c r="N67" s="45"/>
    </row>
    <row r="68" s="1" customFormat="1" ht="24.75" customHeight="1" spans="1:14">
      <c r="A68" s="18">
        <v>63</v>
      </c>
      <c r="B68" s="18" t="s">
        <v>18</v>
      </c>
      <c r="C68" s="19" t="s">
        <v>83</v>
      </c>
      <c r="D68" s="20">
        <v>3</v>
      </c>
      <c r="E68" s="46">
        <f t="shared" si="0"/>
        <v>257.5</v>
      </c>
      <c r="F68" s="22"/>
      <c r="G68" s="46">
        <v>257.5</v>
      </c>
      <c r="H68" s="23"/>
      <c r="I68" s="18">
        <f t="shared" si="1"/>
        <v>0</v>
      </c>
      <c r="J68" s="18">
        <f t="shared" si="2"/>
        <v>666.93</v>
      </c>
      <c r="K68" s="35">
        <f t="shared" si="3"/>
        <v>13500</v>
      </c>
      <c r="L68" s="18">
        <f t="shared" si="4"/>
        <v>14166.93</v>
      </c>
      <c r="M68" s="18"/>
      <c r="N68" s="45"/>
    </row>
    <row r="69" s="1" customFormat="1" ht="24.75" customHeight="1" spans="1:14">
      <c r="A69" s="18">
        <v>64</v>
      </c>
      <c r="B69" s="18" t="s">
        <v>18</v>
      </c>
      <c r="C69" s="19" t="s">
        <v>84</v>
      </c>
      <c r="D69" s="20">
        <v>1</v>
      </c>
      <c r="E69" s="46">
        <f t="shared" si="0"/>
        <v>257.5</v>
      </c>
      <c r="F69" s="22"/>
      <c r="G69" s="46">
        <v>257.5</v>
      </c>
      <c r="H69" s="23"/>
      <c r="I69" s="18">
        <f t="shared" si="1"/>
        <v>0</v>
      </c>
      <c r="J69" s="18">
        <f t="shared" si="2"/>
        <v>666.93</v>
      </c>
      <c r="K69" s="35">
        <f t="shared" si="3"/>
        <v>4500</v>
      </c>
      <c r="L69" s="18">
        <f t="shared" si="4"/>
        <v>5166.93</v>
      </c>
      <c r="M69" s="18"/>
      <c r="N69" s="45"/>
    </row>
    <row r="70" s="1" customFormat="1" ht="24.75" customHeight="1" spans="1:14">
      <c r="A70" s="18">
        <v>65</v>
      </c>
      <c r="B70" s="18" t="s">
        <v>18</v>
      </c>
      <c r="C70" s="19" t="s">
        <v>85</v>
      </c>
      <c r="D70" s="20">
        <v>1</v>
      </c>
      <c r="E70" s="46">
        <f t="shared" ref="E70:E112" si="5">F70+G70</f>
        <v>257.5</v>
      </c>
      <c r="F70" s="22"/>
      <c r="G70" s="46">
        <v>257.5</v>
      </c>
      <c r="H70" s="23"/>
      <c r="I70" s="18">
        <f t="shared" ref="I70:I112" si="6">ROUND(F70*21.84,2)</f>
        <v>0</v>
      </c>
      <c r="J70" s="18">
        <f t="shared" ref="J70:J112" si="7">ROUND(G70*2.59,2)</f>
        <v>666.93</v>
      </c>
      <c r="K70" s="35">
        <f t="shared" ref="K70:K112" si="8">D70*4500</f>
        <v>4500</v>
      </c>
      <c r="L70" s="18">
        <f t="shared" ref="L70:L112" si="9">I70+J70+K70</f>
        <v>5166.93</v>
      </c>
      <c r="M70" s="18" t="s">
        <v>86</v>
      </c>
      <c r="N70" s="45"/>
    </row>
    <row r="71" s="1" customFormat="1" ht="24.75" customHeight="1" spans="1:14">
      <c r="A71" s="18">
        <v>66</v>
      </c>
      <c r="B71" s="18" t="s">
        <v>18</v>
      </c>
      <c r="C71" s="19" t="s">
        <v>87</v>
      </c>
      <c r="D71" s="20">
        <v>6</v>
      </c>
      <c r="E71" s="21">
        <f t="shared" si="5"/>
        <v>774</v>
      </c>
      <c r="F71" s="22"/>
      <c r="G71" s="21">
        <v>774</v>
      </c>
      <c r="H71" s="23">
        <v>9</v>
      </c>
      <c r="I71" s="18">
        <f t="shared" si="6"/>
        <v>0</v>
      </c>
      <c r="J71" s="18">
        <f t="shared" si="7"/>
        <v>2004.66</v>
      </c>
      <c r="K71" s="35">
        <f t="shared" si="8"/>
        <v>27000</v>
      </c>
      <c r="L71" s="18">
        <f t="shared" si="9"/>
        <v>29004.66</v>
      </c>
      <c r="M71" s="54"/>
      <c r="N71" s="45"/>
    </row>
    <row r="72" s="1" customFormat="1" ht="24.75" customHeight="1" spans="1:14">
      <c r="A72" s="18">
        <v>67</v>
      </c>
      <c r="B72" s="18" t="s">
        <v>18</v>
      </c>
      <c r="C72" s="19" t="s">
        <v>88</v>
      </c>
      <c r="D72" s="20">
        <v>3</v>
      </c>
      <c r="E72" s="21">
        <f t="shared" si="5"/>
        <v>1030</v>
      </c>
      <c r="F72" s="22"/>
      <c r="G72" s="21">
        <v>1030</v>
      </c>
      <c r="H72" s="23">
        <v>12</v>
      </c>
      <c r="I72" s="18">
        <f t="shared" si="6"/>
        <v>0</v>
      </c>
      <c r="J72" s="18">
        <f t="shared" si="7"/>
        <v>2667.7</v>
      </c>
      <c r="K72" s="35">
        <f t="shared" si="8"/>
        <v>13500</v>
      </c>
      <c r="L72" s="18">
        <f t="shared" si="9"/>
        <v>16167.7</v>
      </c>
      <c r="M72" s="18"/>
      <c r="N72" s="45"/>
    </row>
    <row r="73" s="1" customFormat="1" ht="24.75" customHeight="1" spans="1:14">
      <c r="A73" s="18">
        <v>68</v>
      </c>
      <c r="B73" s="18" t="s">
        <v>18</v>
      </c>
      <c r="C73" s="19" t="s">
        <v>89</v>
      </c>
      <c r="D73" s="20">
        <v>2</v>
      </c>
      <c r="E73" s="21">
        <f t="shared" si="5"/>
        <v>572</v>
      </c>
      <c r="F73" s="22"/>
      <c r="G73" s="21">
        <v>572</v>
      </c>
      <c r="H73" s="23">
        <v>6</v>
      </c>
      <c r="I73" s="18">
        <f t="shared" si="6"/>
        <v>0</v>
      </c>
      <c r="J73" s="18">
        <f t="shared" si="7"/>
        <v>1481.48</v>
      </c>
      <c r="K73" s="35">
        <f t="shared" si="8"/>
        <v>9000</v>
      </c>
      <c r="L73" s="18">
        <f t="shared" si="9"/>
        <v>10481.48</v>
      </c>
      <c r="M73" s="18"/>
      <c r="N73" s="45"/>
    </row>
    <row r="74" s="1" customFormat="1" ht="24.75" customHeight="1" spans="1:14">
      <c r="A74" s="18">
        <v>69</v>
      </c>
      <c r="B74" s="18" t="s">
        <v>18</v>
      </c>
      <c r="C74" s="19" t="s">
        <v>90</v>
      </c>
      <c r="D74" s="20">
        <v>4</v>
      </c>
      <c r="E74" s="21">
        <f t="shared" si="5"/>
        <v>429</v>
      </c>
      <c r="F74" s="22"/>
      <c r="G74" s="21">
        <v>429</v>
      </c>
      <c r="H74" s="23">
        <v>4.5</v>
      </c>
      <c r="I74" s="18">
        <f t="shared" si="6"/>
        <v>0</v>
      </c>
      <c r="J74" s="18">
        <f t="shared" si="7"/>
        <v>1111.11</v>
      </c>
      <c r="K74" s="35">
        <f t="shared" si="8"/>
        <v>18000</v>
      </c>
      <c r="L74" s="18">
        <f t="shared" si="9"/>
        <v>19111.11</v>
      </c>
      <c r="M74" s="18"/>
      <c r="N74" s="45"/>
    </row>
    <row r="75" s="1" customFormat="1" ht="24.75" customHeight="1" spans="1:14">
      <c r="A75" s="18">
        <v>70</v>
      </c>
      <c r="B75" s="18" t="s">
        <v>18</v>
      </c>
      <c r="C75" s="19" t="s">
        <v>91</v>
      </c>
      <c r="D75" s="20">
        <v>3</v>
      </c>
      <c r="E75" s="21">
        <f t="shared" si="5"/>
        <v>429</v>
      </c>
      <c r="F75" s="22"/>
      <c r="G75" s="21">
        <v>429</v>
      </c>
      <c r="H75" s="23">
        <v>4.5</v>
      </c>
      <c r="I75" s="18">
        <f t="shared" si="6"/>
        <v>0</v>
      </c>
      <c r="J75" s="18">
        <f t="shared" si="7"/>
        <v>1111.11</v>
      </c>
      <c r="K75" s="35">
        <f t="shared" si="8"/>
        <v>13500</v>
      </c>
      <c r="L75" s="18">
        <f t="shared" si="9"/>
        <v>14611.11</v>
      </c>
      <c r="M75" s="18"/>
      <c r="N75" s="45"/>
    </row>
    <row r="76" s="1" customFormat="1" ht="24.75" customHeight="1" spans="1:14">
      <c r="A76" s="18">
        <v>71</v>
      </c>
      <c r="B76" s="18" t="s">
        <v>18</v>
      </c>
      <c r="C76" s="19" t="s">
        <v>92</v>
      </c>
      <c r="D76" s="20">
        <v>3</v>
      </c>
      <c r="E76" s="21">
        <f t="shared" si="5"/>
        <v>773</v>
      </c>
      <c r="F76" s="22"/>
      <c r="G76" s="21">
        <v>773</v>
      </c>
      <c r="H76" s="23">
        <v>15</v>
      </c>
      <c r="I76" s="18">
        <f t="shared" si="6"/>
        <v>0</v>
      </c>
      <c r="J76" s="18">
        <f t="shared" si="7"/>
        <v>2002.07</v>
      </c>
      <c r="K76" s="35">
        <f t="shared" si="8"/>
        <v>13500</v>
      </c>
      <c r="L76" s="18">
        <f t="shared" si="9"/>
        <v>15502.07</v>
      </c>
      <c r="M76" s="18"/>
      <c r="N76" s="45"/>
    </row>
    <row r="77" s="1" customFormat="1" ht="24.75" customHeight="1" spans="1:14">
      <c r="A77" s="18">
        <v>72</v>
      </c>
      <c r="B77" s="18" t="s">
        <v>18</v>
      </c>
      <c r="C77" s="19" t="s">
        <v>93</v>
      </c>
      <c r="D77" s="20">
        <v>4</v>
      </c>
      <c r="E77" s="21">
        <f t="shared" si="5"/>
        <v>1546</v>
      </c>
      <c r="F77" s="22"/>
      <c r="G77" s="21">
        <v>1546</v>
      </c>
      <c r="H77" s="23">
        <v>12</v>
      </c>
      <c r="I77" s="18">
        <f t="shared" si="6"/>
        <v>0</v>
      </c>
      <c r="J77" s="18">
        <f t="shared" si="7"/>
        <v>4004.14</v>
      </c>
      <c r="K77" s="35">
        <f t="shared" si="8"/>
        <v>18000</v>
      </c>
      <c r="L77" s="18">
        <f t="shared" si="9"/>
        <v>22004.14</v>
      </c>
      <c r="M77" s="18"/>
      <c r="N77" s="45"/>
    </row>
    <row r="78" s="1" customFormat="1" ht="24.75" customHeight="1" spans="1:14">
      <c r="A78" s="18">
        <v>73</v>
      </c>
      <c r="B78" s="18" t="s">
        <v>18</v>
      </c>
      <c r="C78" s="19" t="s">
        <v>94</v>
      </c>
      <c r="D78" s="20">
        <v>4</v>
      </c>
      <c r="E78" s="21">
        <f t="shared" si="5"/>
        <v>758</v>
      </c>
      <c r="F78" s="22"/>
      <c r="G78" s="21">
        <v>758</v>
      </c>
      <c r="H78" s="23">
        <v>6</v>
      </c>
      <c r="I78" s="18">
        <f t="shared" si="6"/>
        <v>0</v>
      </c>
      <c r="J78" s="18">
        <f t="shared" si="7"/>
        <v>1963.22</v>
      </c>
      <c r="K78" s="35">
        <f t="shared" si="8"/>
        <v>18000</v>
      </c>
      <c r="L78" s="18">
        <f t="shared" si="9"/>
        <v>19963.22</v>
      </c>
      <c r="M78" s="54"/>
      <c r="N78" s="45"/>
    </row>
    <row r="79" s="1" customFormat="1" ht="24.75" customHeight="1" spans="1:14">
      <c r="A79" s="18">
        <v>74</v>
      </c>
      <c r="B79" s="18" t="s">
        <v>18</v>
      </c>
      <c r="C79" s="19" t="s">
        <v>95</v>
      </c>
      <c r="D79" s="20">
        <v>3</v>
      </c>
      <c r="E79" s="21">
        <f t="shared" si="5"/>
        <v>252</v>
      </c>
      <c r="F79" s="22"/>
      <c r="G79" s="21">
        <v>252</v>
      </c>
      <c r="H79" s="23">
        <v>6</v>
      </c>
      <c r="I79" s="18">
        <f t="shared" si="6"/>
        <v>0</v>
      </c>
      <c r="J79" s="18">
        <f t="shared" si="7"/>
        <v>652.68</v>
      </c>
      <c r="K79" s="35">
        <f t="shared" si="8"/>
        <v>13500</v>
      </c>
      <c r="L79" s="18">
        <f t="shared" si="9"/>
        <v>14152.68</v>
      </c>
      <c r="M79" s="18"/>
      <c r="N79" s="45"/>
    </row>
    <row r="80" s="1" customFormat="1" ht="24.75" customHeight="1" spans="1:14">
      <c r="A80" s="18">
        <v>75</v>
      </c>
      <c r="B80" s="18" t="s">
        <v>18</v>
      </c>
      <c r="C80" s="19" t="s">
        <v>96</v>
      </c>
      <c r="D80" s="20">
        <v>5</v>
      </c>
      <c r="E80" s="21">
        <f t="shared" si="5"/>
        <v>787</v>
      </c>
      <c r="F80" s="22"/>
      <c r="G80" s="21">
        <v>787</v>
      </c>
      <c r="H80" s="23">
        <v>6</v>
      </c>
      <c r="I80" s="18">
        <f t="shared" si="6"/>
        <v>0</v>
      </c>
      <c r="J80" s="18">
        <f t="shared" si="7"/>
        <v>2038.33</v>
      </c>
      <c r="K80" s="35">
        <f t="shared" si="8"/>
        <v>22500</v>
      </c>
      <c r="L80" s="18">
        <f t="shared" si="9"/>
        <v>24538.33</v>
      </c>
      <c r="M80" s="18"/>
      <c r="N80" s="45"/>
    </row>
    <row r="81" s="1" customFormat="1" ht="24.75" customHeight="1" spans="1:14">
      <c r="A81" s="18">
        <v>76</v>
      </c>
      <c r="B81" s="18" t="s">
        <v>18</v>
      </c>
      <c r="C81" s="19" t="s">
        <v>97</v>
      </c>
      <c r="D81" s="20">
        <v>5</v>
      </c>
      <c r="E81" s="21">
        <f t="shared" si="5"/>
        <v>506</v>
      </c>
      <c r="F81" s="22"/>
      <c r="G81" s="21">
        <v>506</v>
      </c>
      <c r="H81" s="23">
        <v>6</v>
      </c>
      <c r="I81" s="18">
        <f t="shared" si="6"/>
        <v>0</v>
      </c>
      <c r="J81" s="18">
        <f t="shared" si="7"/>
        <v>1310.54</v>
      </c>
      <c r="K81" s="35">
        <f t="shared" si="8"/>
        <v>22500</v>
      </c>
      <c r="L81" s="18">
        <f t="shared" si="9"/>
        <v>23810.54</v>
      </c>
      <c r="M81" s="54"/>
      <c r="N81" s="45"/>
    </row>
    <row r="82" s="1" customFormat="1" ht="24.75" customHeight="1" spans="1:14">
      <c r="A82" s="18">
        <v>77</v>
      </c>
      <c r="B82" s="18" t="s">
        <v>18</v>
      </c>
      <c r="C82" s="19" t="s">
        <v>98</v>
      </c>
      <c r="D82" s="20">
        <v>4</v>
      </c>
      <c r="E82" s="21">
        <f t="shared" si="5"/>
        <v>2113</v>
      </c>
      <c r="F82" s="22"/>
      <c r="G82" s="21">
        <v>2113</v>
      </c>
      <c r="H82" s="23">
        <v>12</v>
      </c>
      <c r="I82" s="18">
        <f t="shared" si="6"/>
        <v>0</v>
      </c>
      <c r="J82" s="18">
        <f t="shared" si="7"/>
        <v>5472.67</v>
      </c>
      <c r="K82" s="35">
        <f t="shared" si="8"/>
        <v>18000</v>
      </c>
      <c r="L82" s="18">
        <f t="shared" si="9"/>
        <v>23472.67</v>
      </c>
      <c r="M82" s="18"/>
      <c r="N82" s="45"/>
    </row>
    <row r="83" s="1" customFormat="1" ht="24.75" customHeight="1" spans="1:14">
      <c r="A83" s="18">
        <v>78</v>
      </c>
      <c r="B83" s="18" t="s">
        <v>18</v>
      </c>
      <c r="C83" s="19" t="s">
        <v>99</v>
      </c>
      <c r="D83" s="20">
        <v>1</v>
      </c>
      <c r="E83" s="21">
        <f t="shared" si="5"/>
        <v>1174</v>
      </c>
      <c r="F83" s="22"/>
      <c r="G83" s="21">
        <v>1174</v>
      </c>
      <c r="H83" s="23">
        <v>9</v>
      </c>
      <c r="I83" s="18">
        <f t="shared" si="6"/>
        <v>0</v>
      </c>
      <c r="J83" s="18">
        <f t="shared" si="7"/>
        <v>3040.66</v>
      </c>
      <c r="K83" s="35">
        <f t="shared" si="8"/>
        <v>4500</v>
      </c>
      <c r="L83" s="18">
        <f t="shared" si="9"/>
        <v>7540.66</v>
      </c>
      <c r="M83" s="18" t="s">
        <v>100</v>
      </c>
      <c r="N83" s="45"/>
    </row>
    <row r="84" s="1" customFormat="1" ht="24.75" customHeight="1" spans="1:14">
      <c r="A84" s="18">
        <v>79</v>
      </c>
      <c r="B84" s="18" t="s">
        <v>18</v>
      </c>
      <c r="C84" s="19" t="s">
        <v>101</v>
      </c>
      <c r="D84" s="20">
        <v>1</v>
      </c>
      <c r="E84" s="21">
        <f t="shared" si="5"/>
        <v>0</v>
      </c>
      <c r="F84" s="22"/>
      <c r="G84" s="21">
        <v>0</v>
      </c>
      <c r="H84" s="23">
        <v>1</v>
      </c>
      <c r="I84" s="18">
        <f t="shared" si="6"/>
        <v>0</v>
      </c>
      <c r="J84" s="18">
        <f t="shared" si="7"/>
        <v>0</v>
      </c>
      <c r="K84" s="35">
        <f t="shared" si="8"/>
        <v>4500</v>
      </c>
      <c r="L84" s="18">
        <f t="shared" si="9"/>
        <v>4500</v>
      </c>
      <c r="M84" s="18"/>
      <c r="N84" s="45"/>
    </row>
    <row r="85" s="1" customFormat="1" ht="24.75" customHeight="1" spans="1:14">
      <c r="A85" s="18">
        <v>80</v>
      </c>
      <c r="B85" s="18" t="s">
        <v>18</v>
      </c>
      <c r="C85" s="19" t="s">
        <v>102</v>
      </c>
      <c r="D85" s="20">
        <v>4</v>
      </c>
      <c r="E85" s="21">
        <f t="shared" si="5"/>
        <v>772</v>
      </c>
      <c r="F85" s="22"/>
      <c r="G85" s="21">
        <v>772</v>
      </c>
      <c r="H85" s="23">
        <v>3</v>
      </c>
      <c r="I85" s="18">
        <f t="shared" si="6"/>
        <v>0</v>
      </c>
      <c r="J85" s="18">
        <f t="shared" si="7"/>
        <v>1999.48</v>
      </c>
      <c r="K85" s="35">
        <f t="shared" si="8"/>
        <v>18000</v>
      </c>
      <c r="L85" s="18">
        <f t="shared" si="9"/>
        <v>19999.48</v>
      </c>
      <c r="M85" s="18"/>
      <c r="N85" s="45"/>
    </row>
    <row r="86" s="1" customFormat="1" ht="24.75" customHeight="1" spans="1:14">
      <c r="A86" s="18">
        <v>81</v>
      </c>
      <c r="B86" s="18" t="s">
        <v>18</v>
      </c>
      <c r="C86" s="19" t="s">
        <v>103</v>
      </c>
      <c r="D86" s="20">
        <v>3</v>
      </c>
      <c r="E86" s="21">
        <f t="shared" si="5"/>
        <v>772</v>
      </c>
      <c r="F86" s="22"/>
      <c r="G86" s="21">
        <v>772</v>
      </c>
      <c r="H86" s="23">
        <v>3</v>
      </c>
      <c r="I86" s="18">
        <f t="shared" si="6"/>
        <v>0</v>
      </c>
      <c r="J86" s="18">
        <f t="shared" si="7"/>
        <v>1999.48</v>
      </c>
      <c r="K86" s="35">
        <f t="shared" si="8"/>
        <v>13500</v>
      </c>
      <c r="L86" s="18">
        <f t="shared" si="9"/>
        <v>15499.48</v>
      </c>
      <c r="M86" s="18"/>
      <c r="N86" s="45"/>
    </row>
    <row r="87" s="1" customFormat="1" ht="24.75" customHeight="1" spans="1:14">
      <c r="A87" s="18">
        <v>82</v>
      </c>
      <c r="B87" s="18" t="s">
        <v>18</v>
      </c>
      <c r="C87" s="19" t="s">
        <v>104</v>
      </c>
      <c r="D87" s="20">
        <v>1</v>
      </c>
      <c r="E87" s="21">
        <f t="shared" si="5"/>
        <v>772</v>
      </c>
      <c r="F87" s="22"/>
      <c r="G87" s="21">
        <v>772</v>
      </c>
      <c r="H87" s="23">
        <v>3</v>
      </c>
      <c r="I87" s="18">
        <f t="shared" si="6"/>
        <v>0</v>
      </c>
      <c r="J87" s="18">
        <f t="shared" si="7"/>
        <v>1999.48</v>
      </c>
      <c r="K87" s="35">
        <f t="shared" si="8"/>
        <v>4500</v>
      </c>
      <c r="L87" s="18">
        <f t="shared" si="9"/>
        <v>6499.48</v>
      </c>
      <c r="M87" s="18"/>
      <c r="N87" s="45"/>
    </row>
    <row r="88" s="1" customFormat="1" ht="24.75" customHeight="1" spans="1:14">
      <c r="A88" s="18">
        <v>83</v>
      </c>
      <c r="B88" s="18" t="s">
        <v>18</v>
      </c>
      <c r="C88" s="19" t="s">
        <v>105</v>
      </c>
      <c r="D88" s="20">
        <v>2</v>
      </c>
      <c r="E88" s="21">
        <f t="shared" si="5"/>
        <v>772</v>
      </c>
      <c r="F88" s="22"/>
      <c r="G88" s="21">
        <v>772</v>
      </c>
      <c r="H88" s="23">
        <v>3</v>
      </c>
      <c r="I88" s="18">
        <f t="shared" si="6"/>
        <v>0</v>
      </c>
      <c r="J88" s="18">
        <f t="shared" si="7"/>
        <v>1999.48</v>
      </c>
      <c r="K88" s="35">
        <f t="shared" si="8"/>
        <v>9000</v>
      </c>
      <c r="L88" s="18">
        <f t="shared" si="9"/>
        <v>10999.48</v>
      </c>
      <c r="M88" s="18"/>
      <c r="N88" s="45"/>
    </row>
    <row r="89" s="1" customFormat="1" ht="24.75" customHeight="1" spans="1:14">
      <c r="A89" s="18">
        <v>84</v>
      </c>
      <c r="B89" s="18" t="s">
        <v>18</v>
      </c>
      <c r="C89" s="19" t="s">
        <v>106</v>
      </c>
      <c r="D89" s="20">
        <v>4</v>
      </c>
      <c r="E89" s="21">
        <f t="shared" si="5"/>
        <v>1543</v>
      </c>
      <c r="F89" s="22"/>
      <c r="G89" s="21">
        <v>1543</v>
      </c>
      <c r="H89" s="23">
        <v>6</v>
      </c>
      <c r="I89" s="18">
        <f t="shared" si="6"/>
        <v>0</v>
      </c>
      <c r="J89" s="18">
        <f t="shared" si="7"/>
        <v>3996.37</v>
      </c>
      <c r="K89" s="35">
        <f t="shared" si="8"/>
        <v>18000</v>
      </c>
      <c r="L89" s="18">
        <f t="shared" si="9"/>
        <v>21996.37</v>
      </c>
      <c r="M89" s="18"/>
      <c r="N89" s="55"/>
    </row>
    <row r="90" s="1" customFormat="1" ht="24.75" customHeight="1" spans="1:14">
      <c r="A90" s="18">
        <v>85</v>
      </c>
      <c r="B90" s="18" t="s">
        <v>18</v>
      </c>
      <c r="C90" s="19" t="s">
        <v>107</v>
      </c>
      <c r="D90" s="20">
        <v>6</v>
      </c>
      <c r="E90" s="21">
        <f t="shared" si="5"/>
        <v>716</v>
      </c>
      <c r="F90" s="22"/>
      <c r="G90" s="21">
        <v>716</v>
      </c>
      <c r="H90" s="23">
        <v>10.5</v>
      </c>
      <c r="I90" s="18">
        <f t="shared" si="6"/>
        <v>0</v>
      </c>
      <c r="J90" s="18">
        <f t="shared" si="7"/>
        <v>1854.44</v>
      </c>
      <c r="K90" s="35">
        <f t="shared" si="8"/>
        <v>27000</v>
      </c>
      <c r="L90" s="18">
        <f t="shared" si="9"/>
        <v>28854.44</v>
      </c>
      <c r="M90" s="18"/>
      <c r="N90" s="56"/>
    </row>
    <row r="91" s="1" customFormat="1" ht="24.75" customHeight="1" spans="1:14">
      <c r="A91" s="18">
        <v>86</v>
      </c>
      <c r="B91" s="18" t="s">
        <v>18</v>
      </c>
      <c r="C91" s="19" t="s">
        <v>108</v>
      </c>
      <c r="D91" s="20">
        <v>6</v>
      </c>
      <c r="E91" s="21">
        <f t="shared" si="5"/>
        <v>716</v>
      </c>
      <c r="F91" s="22"/>
      <c r="G91" s="21">
        <v>716</v>
      </c>
      <c r="H91" s="23">
        <v>10.5</v>
      </c>
      <c r="I91" s="18">
        <f t="shared" si="6"/>
        <v>0</v>
      </c>
      <c r="J91" s="18">
        <f t="shared" si="7"/>
        <v>1854.44</v>
      </c>
      <c r="K91" s="35">
        <f t="shared" si="8"/>
        <v>27000</v>
      </c>
      <c r="L91" s="18">
        <f t="shared" si="9"/>
        <v>28854.44</v>
      </c>
      <c r="M91" s="18"/>
      <c r="N91" s="45"/>
    </row>
    <row r="92" s="1" customFormat="1" ht="24.75" customHeight="1" spans="1:14">
      <c r="A92" s="18">
        <v>87</v>
      </c>
      <c r="B92" s="18" t="s">
        <v>18</v>
      </c>
      <c r="C92" s="19" t="s">
        <v>109</v>
      </c>
      <c r="D92" s="20">
        <v>5</v>
      </c>
      <c r="E92" s="21">
        <f t="shared" si="5"/>
        <v>3910</v>
      </c>
      <c r="F92" s="22"/>
      <c r="G92" s="21">
        <v>3910</v>
      </c>
      <c r="H92" s="23">
        <v>10.5</v>
      </c>
      <c r="I92" s="18">
        <f t="shared" si="6"/>
        <v>0</v>
      </c>
      <c r="J92" s="18">
        <f t="shared" si="7"/>
        <v>10126.9</v>
      </c>
      <c r="K92" s="35">
        <f t="shared" si="8"/>
        <v>22500</v>
      </c>
      <c r="L92" s="18">
        <f t="shared" si="9"/>
        <v>32626.9</v>
      </c>
      <c r="M92" s="18"/>
      <c r="N92" s="45"/>
    </row>
    <row r="93" s="1" customFormat="1" ht="24.75" customHeight="1" spans="1:14">
      <c r="A93" s="18">
        <v>88</v>
      </c>
      <c r="B93" s="18" t="s">
        <v>18</v>
      </c>
      <c r="C93" s="19" t="s">
        <v>110</v>
      </c>
      <c r="D93" s="20">
        <v>1</v>
      </c>
      <c r="E93" s="21">
        <f t="shared" si="5"/>
        <v>3910</v>
      </c>
      <c r="F93" s="22"/>
      <c r="G93" s="21">
        <v>3910</v>
      </c>
      <c r="H93" s="23">
        <v>10.5</v>
      </c>
      <c r="I93" s="18">
        <f t="shared" si="6"/>
        <v>0</v>
      </c>
      <c r="J93" s="18">
        <f t="shared" si="7"/>
        <v>10126.9</v>
      </c>
      <c r="K93" s="35">
        <f t="shared" si="8"/>
        <v>4500</v>
      </c>
      <c r="L93" s="18">
        <f t="shared" si="9"/>
        <v>14626.9</v>
      </c>
      <c r="M93" s="18"/>
      <c r="N93" s="45"/>
    </row>
    <row r="94" s="1" customFormat="1" ht="24.75" customHeight="1" spans="1:14">
      <c r="A94" s="18">
        <v>89</v>
      </c>
      <c r="B94" s="18" t="s">
        <v>18</v>
      </c>
      <c r="C94" s="19" t="s">
        <v>111</v>
      </c>
      <c r="D94" s="20">
        <v>7</v>
      </c>
      <c r="E94" s="21">
        <f t="shared" si="5"/>
        <v>1559</v>
      </c>
      <c r="F94" s="22"/>
      <c r="G94" s="21">
        <v>1559</v>
      </c>
      <c r="H94" s="23">
        <v>15</v>
      </c>
      <c r="I94" s="18">
        <f t="shared" si="6"/>
        <v>0</v>
      </c>
      <c r="J94" s="18">
        <f t="shared" si="7"/>
        <v>4037.81</v>
      </c>
      <c r="K94" s="35">
        <f t="shared" si="8"/>
        <v>31500</v>
      </c>
      <c r="L94" s="18">
        <f t="shared" si="9"/>
        <v>35537.81</v>
      </c>
      <c r="M94" s="54"/>
      <c r="N94" s="45"/>
    </row>
    <row r="95" s="1" customFormat="1" ht="24.75" customHeight="1" spans="1:14">
      <c r="A95" s="18">
        <v>90</v>
      </c>
      <c r="B95" s="18" t="s">
        <v>18</v>
      </c>
      <c r="C95" s="19" t="s">
        <v>112</v>
      </c>
      <c r="D95" s="20">
        <v>4</v>
      </c>
      <c r="E95" s="21">
        <f t="shared" si="5"/>
        <v>935</v>
      </c>
      <c r="F95" s="22"/>
      <c r="G95" s="21">
        <v>935</v>
      </c>
      <c r="H95" s="23">
        <v>9</v>
      </c>
      <c r="I95" s="18">
        <f t="shared" si="6"/>
        <v>0</v>
      </c>
      <c r="J95" s="18">
        <f t="shared" si="7"/>
        <v>2421.65</v>
      </c>
      <c r="K95" s="35">
        <f t="shared" si="8"/>
        <v>18000</v>
      </c>
      <c r="L95" s="18">
        <f t="shared" si="9"/>
        <v>20421.65</v>
      </c>
      <c r="M95" s="18"/>
      <c r="N95" s="45"/>
    </row>
    <row r="96" s="1" customFormat="1" ht="24.75" customHeight="1" spans="1:14">
      <c r="A96" s="18">
        <v>91</v>
      </c>
      <c r="B96" s="18" t="s">
        <v>18</v>
      </c>
      <c r="C96" s="19" t="s">
        <v>113</v>
      </c>
      <c r="D96" s="20">
        <v>4</v>
      </c>
      <c r="E96" s="21">
        <f t="shared" si="5"/>
        <v>2375</v>
      </c>
      <c r="F96" s="22"/>
      <c r="G96" s="21">
        <v>2375</v>
      </c>
      <c r="H96" s="23">
        <v>27</v>
      </c>
      <c r="I96" s="18">
        <f t="shared" si="6"/>
        <v>0</v>
      </c>
      <c r="J96" s="18">
        <f t="shared" si="7"/>
        <v>6151.25</v>
      </c>
      <c r="K96" s="35">
        <f t="shared" si="8"/>
        <v>18000</v>
      </c>
      <c r="L96" s="18">
        <f t="shared" si="9"/>
        <v>24151.25</v>
      </c>
      <c r="M96" s="18"/>
      <c r="N96" s="45"/>
    </row>
    <row r="97" s="1" customFormat="1" ht="24.75" customHeight="1" spans="1:14">
      <c r="A97" s="18">
        <v>92</v>
      </c>
      <c r="B97" s="18" t="s">
        <v>18</v>
      </c>
      <c r="C97" s="19" t="s">
        <v>114</v>
      </c>
      <c r="D97" s="20">
        <v>2</v>
      </c>
      <c r="E97" s="21">
        <f t="shared" si="5"/>
        <v>772</v>
      </c>
      <c r="F97" s="22"/>
      <c r="G97" s="21">
        <v>772</v>
      </c>
      <c r="H97" s="23">
        <v>3</v>
      </c>
      <c r="I97" s="18">
        <f t="shared" si="6"/>
        <v>0</v>
      </c>
      <c r="J97" s="18">
        <f t="shared" si="7"/>
        <v>1999.48</v>
      </c>
      <c r="K97" s="35">
        <f t="shared" si="8"/>
        <v>9000</v>
      </c>
      <c r="L97" s="18">
        <f t="shared" si="9"/>
        <v>10999.48</v>
      </c>
      <c r="M97" s="18"/>
      <c r="N97" s="45"/>
    </row>
    <row r="98" s="1" customFormat="1" ht="24.75" customHeight="1" spans="1:14">
      <c r="A98" s="18">
        <v>93</v>
      </c>
      <c r="B98" s="18" t="s">
        <v>18</v>
      </c>
      <c r="C98" s="19" t="s">
        <v>115</v>
      </c>
      <c r="D98" s="20">
        <v>4</v>
      </c>
      <c r="E98" s="21">
        <f t="shared" si="5"/>
        <v>1158</v>
      </c>
      <c r="F98" s="22"/>
      <c r="G98" s="21">
        <v>1158</v>
      </c>
      <c r="H98" s="23">
        <v>4.5</v>
      </c>
      <c r="I98" s="18">
        <f t="shared" si="6"/>
        <v>0</v>
      </c>
      <c r="J98" s="18">
        <f t="shared" si="7"/>
        <v>2999.22</v>
      </c>
      <c r="K98" s="35">
        <f t="shared" si="8"/>
        <v>18000</v>
      </c>
      <c r="L98" s="18">
        <f t="shared" si="9"/>
        <v>20999.22</v>
      </c>
      <c r="M98" s="18"/>
      <c r="N98" s="45"/>
    </row>
    <row r="99" s="1" customFormat="1" ht="24.75" customHeight="1" spans="1:14">
      <c r="A99" s="18">
        <v>94</v>
      </c>
      <c r="B99" s="18" t="s">
        <v>18</v>
      </c>
      <c r="C99" s="19" t="s">
        <v>116</v>
      </c>
      <c r="D99" s="20">
        <v>1</v>
      </c>
      <c r="E99" s="21">
        <f t="shared" si="5"/>
        <v>1158</v>
      </c>
      <c r="F99" s="22"/>
      <c r="G99" s="21">
        <v>1158</v>
      </c>
      <c r="H99" s="23">
        <v>4.5</v>
      </c>
      <c r="I99" s="18">
        <f t="shared" si="6"/>
        <v>0</v>
      </c>
      <c r="J99" s="18">
        <f t="shared" si="7"/>
        <v>2999.22</v>
      </c>
      <c r="K99" s="35">
        <f t="shared" si="8"/>
        <v>4500</v>
      </c>
      <c r="L99" s="18">
        <f t="shared" si="9"/>
        <v>7499.22</v>
      </c>
      <c r="M99" s="18"/>
      <c r="N99" s="45"/>
    </row>
    <row r="100" s="1" customFormat="1" ht="24.75" customHeight="1" spans="1:14">
      <c r="A100" s="18">
        <v>95</v>
      </c>
      <c r="B100" s="18" t="s">
        <v>18</v>
      </c>
      <c r="C100" s="19" t="s">
        <v>117</v>
      </c>
      <c r="D100" s="20">
        <v>7</v>
      </c>
      <c r="E100" s="21">
        <f t="shared" si="5"/>
        <v>1639</v>
      </c>
      <c r="F100" s="22"/>
      <c r="G100" s="21">
        <v>1639</v>
      </c>
      <c r="H100" s="23">
        <v>15</v>
      </c>
      <c r="I100" s="18">
        <f t="shared" si="6"/>
        <v>0</v>
      </c>
      <c r="J100" s="18">
        <f t="shared" si="7"/>
        <v>4245.01</v>
      </c>
      <c r="K100" s="35">
        <f t="shared" si="8"/>
        <v>31500</v>
      </c>
      <c r="L100" s="18">
        <f t="shared" si="9"/>
        <v>35745.01</v>
      </c>
      <c r="M100" s="54"/>
      <c r="N100" s="45"/>
    </row>
    <row r="101" s="1" customFormat="1" ht="24.75" customHeight="1" spans="1:14">
      <c r="A101" s="18">
        <v>96</v>
      </c>
      <c r="B101" s="18" t="s">
        <v>18</v>
      </c>
      <c r="C101" s="19" t="s">
        <v>118</v>
      </c>
      <c r="D101" s="20">
        <v>8</v>
      </c>
      <c r="E101" s="21">
        <f t="shared" si="5"/>
        <v>1110</v>
      </c>
      <c r="F101" s="22"/>
      <c r="G101" s="21">
        <v>1110</v>
      </c>
      <c r="H101" s="23">
        <v>9</v>
      </c>
      <c r="I101" s="18">
        <f t="shared" si="6"/>
        <v>0</v>
      </c>
      <c r="J101" s="18">
        <f t="shared" si="7"/>
        <v>2874.9</v>
      </c>
      <c r="K101" s="35">
        <f t="shared" si="8"/>
        <v>36000</v>
      </c>
      <c r="L101" s="18">
        <f t="shared" si="9"/>
        <v>38874.9</v>
      </c>
      <c r="M101" s="18"/>
      <c r="N101" s="45"/>
    </row>
    <row r="102" s="1" customFormat="1" ht="24.75" customHeight="1" spans="1:14">
      <c r="A102" s="18">
        <v>97</v>
      </c>
      <c r="B102" s="18" t="s">
        <v>18</v>
      </c>
      <c r="C102" s="19" t="s">
        <v>119</v>
      </c>
      <c r="D102" s="20">
        <v>2</v>
      </c>
      <c r="E102" s="21">
        <f t="shared" si="5"/>
        <v>489</v>
      </c>
      <c r="F102" s="22"/>
      <c r="G102" s="21">
        <v>489</v>
      </c>
      <c r="H102" s="23">
        <v>3</v>
      </c>
      <c r="I102" s="18">
        <f t="shared" si="6"/>
        <v>0</v>
      </c>
      <c r="J102" s="18">
        <f t="shared" si="7"/>
        <v>1266.51</v>
      </c>
      <c r="K102" s="35">
        <f t="shared" si="8"/>
        <v>9000</v>
      </c>
      <c r="L102" s="18">
        <f t="shared" si="9"/>
        <v>10266.51</v>
      </c>
      <c r="M102" s="18"/>
      <c r="N102" s="45"/>
    </row>
    <row r="103" s="1" customFormat="1" ht="24.75" customHeight="1" spans="1:14">
      <c r="A103" s="18">
        <v>98</v>
      </c>
      <c r="B103" s="18" t="s">
        <v>18</v>
      </c>
      <c r="C103" s="19" t="s">
        <v>120</v>
      </c>
      <c r="D103" s="20">
        <v>2</v>
      </c>
      <c r="E103" s="21">
        <f t="shared" si="5"/>
        <v>489</v>
      </c>
      <c r="F103" s="22"/>
      <c r="G103" s="21">
        <v>489</v>
      </c>
      <c r="H103" s="23">
        <v>5.4</v>
      </c>
      <c r="I103" s="18">
        <f t="shared" si="6"/>
        <v>0</v>
      </c>
      <c r="J103" s="18">
        <f t="shared" si="7"/>
        <v>1266.51</v>
      </c>
      <c r="K103" s="35">
        <f t="shared" si="8"/>
        <v>9000</v>
      </c>
      <c r="L103" s="18">
        <f t="shared" si="9"/>
        <v>10266.51</v>
      </c>
      <c r="M103" s="18"/>
      <c r="N103" s="45"/>
    </row>
    <row r="104" s="1" customFormat="1" ht="24.75" customHeight="1" spans="1:14">
      <c r="A104" s="18">
        <v>99</v>
      </c>
      <c r="B104" s="18" t="s">
        <v>18</v>
      </c>
      <c r="C104" s="19" t="s">
        <v>121</v>
      </c>
      <c r="D104" s="20">
        <v>4</v>
      </c>
      <c r="E104" s="21">
        <f t="shared" si="5"/>
        <v>489</v>
      </c>
      <c r="F104" s="22"/>
      <c r="G104" s="21">
        <v>489</v>
      </c>
      <c r="H104" s="23">
        <v>5.4</v>
      </c>
      <c r="I104" s="18">
        <f t="shared" si="6"/>
        <v>0</v>
      </c>
      <c r="J104" s="18">
        <f t="shared" si="7"/>
        <v>1266.51</v>
      </c>
      <c r="K104" s="35">
        <f t="shared" si="8"/>
        <v>18000</v>
      </c>
      <c r="L104" s="18">
        <f t="shared" si="9"/>
        <v>19266.51</v>
      </c>
      <c r="M104" s="18"/>
      <c r="N104" s="45"/>
    </row>
    <row r="105" s="1" customFormat="1" ht="24.75" customHeight="1" spans="1:14">
      <c r="A105" s="18">
        <v>100</v>
      </c>
      <c r="B105" s="18" t="s">
        <v>18</v>
      </c>
      <c r="C105" s="19" t="s">
        <v>122</v>
      </c>
      <c r="D105" s="20">
        <v>1</v>
      </c>
      <c r="E105" s="21">
        <f t="shared" si="5"/>
        <v>489</v>
      </c>
      <c r="F105" s="22"/>
      <c r="G105" s="21">
        <v>489</v>
      </c>
      <c r="H105" s="23">
        <v>10.2</v>
      </c>
      <c r="I105" s="18">
        <f t="shared" si="6"/>
        <v>0</v>
      </c>
      <c r="J105" s="18">
        <f t="shared" si="7"/>
        <v>1266.51</v>
      </c>
      <c r="K105" s="35">
        <f t="shared" si="8"/>
        <v>4500</v>
      </c>
      <c r="L105" s="18">
        <f t="shared" si="9"/>
        <v>5766.51</v>
      </c>
      <c r="M105" s="18"/>
      <c r="N105" s="45"/>
    </row>
    <row r="106" s="1" customFormat="1" ht="24.75" customHeight="1" spans="1:14">
      <c r="A106" s="18">
        <v>101</v>
      </c>
      <c r="B106" s="18" t="s">
        <v>18</v>
      </c>
      <c r="C106" s="18" t="s">
        <v>123</v>
      </c>
      <c r="D106" s="47">
        <v>3</v>
      </c>
      <c r="E106" s="48">
        <f t="shared" si="5"/>
        <v>644</v>
      </c>
      <c r="F106" s="49"/>
      <c r="G106" s="48">
        <v>644</v>
      </c>
      <c r="H106" s="50">
        <v>6</v>
      </c>
      <c r="I106" s="18">
        <f t="shared" si="6"/>
        <v>0</v>
      </c>
      <c r="J106" s="18">
        <f t="shared" si="7"/>
        <v>1667.96</v>
      </c>
      <c r="K106" s="35">
        <f t="shared" si="8"/>
        <v>13500</v>
      </c>
      <c r="L106" s="18">
        <f t="shared" si="9"/>
        <v>15167.96</v>
      </c>
      <c r="M106" s="18"/>
      <c r="N106" s="45"/>
    </row>
    <row r="107" s="1" customFormat="1" ht="24.75" customHeight="1" spans="1:14">
      <c r="A107" s="18">
        <v>102</v>
      </c>
      <c r="B107" s="18" t="s">
        <v>18</v>
      </c>
      <c r="C107" s="19" t="s">
        <v>124</v>
      </c>
      <c r="D107" s="20">
        <v>1</v>
      </c>
      <c r="E107" s="21">
        <f t="shared" si="5"/>
        <v>644</v>
      </c>
      <c r="F107" s="22"/>
      <c r="G107" s="21">
        <v>644</v>
      </c>
      <c r="H107" s="23">
        <v>6</v>
      </c>
      <c r="I107" s="18">
        <f t="shared" si="6"/>
        <v>0</v>
      </c>
      <c r="J107" s="18">
        <f t="shared" si="7"/>
        <v>1667.96</v>
      </c>
      <c r="K107" s="35">
        <f t="shared" si="8"/>
        <v>4500</v>
      </c>
      <c r="L107" s="18">
        <f t="shared" si="9"/>
        <v>6167.96</v>
      </c>
      <c r="M107" s="18"/>
      <c r="N107" s="45"/>
    </row>
    <row r="108" s="1" customFormat="1" ht="24.75" customHeight="1" spans="1:14">
      <c r="A108" s="18">
        <v>103</v>
      </c>
      <c r="B108" s="18" t="s">
        <v>18</v>
      </c>
      <c r="C108" s="19" t="s">
        <v>125</v>
      </c>
      <c r="D108" s="20">
        <v>5</v>
      </c>
      <c r="E108" s="21">
        <f t="shared" si="5"/>
        <v>644</v>
      </c>
      <c r="F108" s="22"/>
      <c r="G108" s="21">
        <v>644</v>
      </c>
      <c r="H108" s="23">
        <v>6</v>
      </c>
      <c r="I108" s="18">
        <f t="shared" si="6"/>
        <v>0</v>
      </c>
      <c r="J108" s="18">
        <f t="shared" si="7"/>
        <v>1667.96</v>
      </c>
      <c r="K108" s="35">
        <f t="shared" si="8"/>
        <v>22500</v>
      </c>
      <c r="L108" s="18">
        <f t="shared" si="9"/>
        <v>24167.96</v>
      </c>
      <c r="M108" s="18"/>
      <c r="N108" s="45"/>
    </row>
    <row r="109" s="1" customFormat="1" ht="24.75" customHeight="1" spans="1:14">
      <c r="A109" s="18">
        <v>104</v>
      </c>
      <c r="B109" s="18" t="s">
        <v>18</v>
      </c>
      <c r="C109" s="19" t="s">
        <v>126</v>
      </c>
      <c r="D109" s="20">
        <v>1</v>
      </c>
      <c r="E109" s="21">
        <f t="shared" si="5"/>
        <v>1276</v>
      </c>
      <c r="F109" s="22"/>
      <c r="G109" s="21">
        <v>1276</v>
      </c>
      <c r="H109" s="23">
        <v>15</v>
      </c>
      <c r="I109" s="18">
        <f t="shared" si="6"/>
        <v>0</v>
      </c>
      <c r="J109" s="18">
        <f t="shared" si="7"/>
        <v>3304.84</v>
      </c>
      <c r="K109" s="35">
        <f t="shared" si="8"/>
        <v>4500</v>
      </c>
      <c r="L109" s="18">
        <f t="shared" si="9"/>
        <v>7804.84</v>
      </c>
      <c r="M109" s="18"/>
      <c r="N109" s="45"/>
    </row>
    <row r="110" s="1" customFormat="1" ht="24.75" customHeight="1" spans="1:14">
      <c r="A110" s="18">
        <v>105</v>
      </c>
      <c r="B110" s="18" t="s">
        <v>18</v>
      </c>
      <c r="C110" s="19" t="s">
        <v>127</v>
      </c>
      <c r="D110" s="20">
        <v>3</v>
      </c>
      <c r="E110" s="21">
        <f t="shared" si="5"/>
        <v>510</v>
      </c>
      <c r="F110" s="22"/>
      <c r="G110" s="21">
        <v>510</v>
      </c>
      <c r="H110" s="23">
        <v>6</v>
      </c>
      <c r="I110" s="18">
        <f t="shared" si="6"/>
        <v>0</v>
      </c>
      <c r="J110" s="18">
        <f t="shared" si="7"/>
        <v>1320.9</v>
      </c>
      <c r="K110" s="35">
        <f t="shared" si="8"/>
        <v>13500</v>
      </c>
      <c r="L110" s="18">
        <f t="shared" si="9"/>
        <v>14820.9</v>
      </c>
      <c r="M110" s="18"/>
      <c r="N110" s="45"/>
    </row>
    <row r="111" s="1" customFormat="1" ht="24.75" customHeight="1" spans="1:14">
      <c r="A111" s="18">
        <v>106</v>
      </c>
      <c r="B111" s="18" t="s">
        <v>18</v>
      </c>
      <c r="C111" s="19" t="s">
        <v>128</v>
      </c>
      <c r="D111" s="20">
        <v>4</v>
      </c>
      <c r="E111" s="21">
        <f t="shared" si="5"/>
        <v>2244</v>
      </c>
      <c r="F111" s="22"/>
      <c r="G111" s="21">
        <v>2244</v>
      </c>
      <c r="H111" s="23">
        <v>15</v>
      </c>
      <c r="I111" s="18">
        <f t="shared" si="6"/>
        <v>0</v>
      </c>
      <c r="J111" s="18">
        <f t="shared" si="7"/>
        <v>5811.96</v>
      </c>
      <c r="K111" s="35">
        <f t="shared" si="8"/>
        <v>18000</v>
      </c>
      <c r="L111" s="18">
        <f t="shared" si="9"/>
        <v>23811.96</v>
      </c>
      <c r="M111" s="54"/>
      <c r="N111" s="45"/>
    </row>
    <row r="112" s="1" customFormat="1" ht="117.75" customHeight="1" spans="1:14">
      <c r="A112" s="18">
        <v>107</v>
      </c>
      <c r="B112" s="18" t="s">
        <v>18</v>
      </c>
      <c r="C112" s="51" t="s">
        <v>129</v>
      </c>
      <c r="D112" s="19"/>
      <c r="E112" s="52">
        <f t="shared" si="5"/>
        <v>46492</v>
      </c>
      <c r="F112" s="21"/>
      <c r="G112" s="21">
        <v>46492</v>
      </c>
      <c r="H112" s="21"/>
      <c r="I112" s="18">
        <f t="shared" si="6"/>
        <v>0</v>
      </c>
      <c r="J112" s="18">
        <f t="shared" si="7"/>
        <v>120414.28</v>
      </c>
      <c r="K112" s="35">
        <f t="shared" si="8"/>
        <v>0</v>
      </c>
      <c r="L112" s="18">
        <f t="shared" si="9"/>
        <v>120414.28</v>
      </c>
      <c r="M112" s="57" t="s">
        <v>130</v>
      </c>
      <c r="N112" s="45"/>
    </row>
    <row r="113" s="1" customFormat="1" ht="23.25" customHeight="1" spans="1:14">
      <c r="A113" s="18"/>
      <c r="B113" s="18"/>
      <c r="C113" s="18"/>
      <c r="D113" s="53">
        <f t="shared" ref="D113:L113" si="10">SUM(D6:D112)</f>
        <v>412</v>
      </c>
      <c r="E113" s="53">
        <f t="shared" si="10"/>
        <v>157648</v>
      </c>
      <c r="F113" s="53">
        <f t="shared" si="10"/>
        <v>0</v>
      </c>
      <c r="G113" s="53">
        <f t="shared" si="10"/>
        <v>157648</v>
      </c>
      <c r="H113" s="53">
        <f t="shared" si="10"/>
        <v>901</v>
      </c>
      <c r="I113" s="18">
        <f t="shared" si="10"/>
        <v>0</v>
      </c>
      <c r="J113" s="18">
        <f t="shared" si="10"/>
        <v>408308.34</v>
      </c>
      <c r="K113" s="18">
        <f t="shared" si="10"/>
        <v>1854000</v>
      </c>
      <c r="L113" s="18">
        <f t="shared" si="10"/>
        <v>2262308.34</v>
      </c>
      <c r="M113" s="53"/>
      <c r="N113" s="55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南城子村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2024-10-21T02:59:00Z</dcterms:created>
  <dcterms:modified xsi:type="dcterms:W3CDTF">2024-10-28T03:26:49Z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DD82663757C94E088883ADFFFAEFADF3_11</vt:lpwstr>
  </property>
  <property fmtid="{D5CDD505-2E9C-101B-9397-08002B2CF9AE}" pid="3" name="KSOProductBuildVer">
    <vt:lpwstr>2052-12.1.0.18608</vt:lpwstr>
  </property>
</Properties>
</file>