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'3'!$A$1:$D$24</definedName>
    <definedName name="_xlnm.Print_Area" localSheetId="5">'4'!$A$1:$D$36</definedName>
    <definedName name="_xlnm.Print_Area" localSheetId="6">'5'!$A$1:$K$8</definedName>
    <definedName name="_xlnm.Print_Area" localSheetId="7">'6'!$A$1:$E$25</definedName>
    <definedName name="_xlnm.Print_Area" localSheetId="8">'7'!$A$1:$E$43</definedName>
    <definedName name="_xlnm.Print_Area" localSheetId="9">'8'!$A$1:$H$8</definedName>
    <definedName name="_xlnm.Print_Area" localSheetId="10">'9'!$A$1:$E$44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<sst xmlns="http://schemas.openxmlformats.org/spreadsheetml/2006/main" count="397" uniqueCount="309">
  <si>
    <t>单位代码：103</t>
  </si>
  <si>
    <t>单位名称：肃南裕固族自治县红湾寺镇人民政府</t>
  </si>
  <si>
    <t>部门预算公开表</t>
  </si>
  <si>
    <t>编制日期：2021年06月23日</t>
  </si>
  <si>
    <t>部门领导：殷达伟</t>
  </si>
  <si>
    <t>财务负责人：贺斌</t>
  </si>
  <si>
    <t xml:space="preserve">    制表人：庄晓妍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</si>
  <si>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</si>
  <si>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</si>
  <si>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</si>
  <si>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</si>
  <si>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</si>
  <si>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</si>
  <si>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</si>
  <si>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</si>
  <si>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</si>
  <si>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</si>
  <si>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</si>
  <si>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</si>
  <si>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</si>
  <si>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</si>
  <si>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</si>
  <si>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</si>
  <si>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</si>
  <si>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</si>
  <si>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</si>
  <si>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</si>
  <si>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</si>
  <si>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</si>
  <si>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</si>
  <si>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</si>
  <si>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</si>
  <si>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</si>
  <si>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</si>
  <si>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</si>
  <si>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</si>
  <si>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</si>
  <si>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</si>
  <si>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</si>
  <si>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</si>
  <si>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</si>
  <si>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</si>
  <si>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</si>
  <si>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</si>
  <si>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</si>
  <si>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</si>
  <si>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</si>
  <si>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</si>
  <si>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</si>
  <si>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</si>
  <si>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</si>
  <si>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</si>
  <si>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</si>
  <si>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</si>
  <si>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</si>
  <si>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</si>
  <si>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</si>
  <si>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</si>
  <si>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</si>
  <si>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</si>
  <si>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</si>
  <si>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</si>
  <si>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</si>
  <si>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</si>
  <si>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</si>
  <si>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</si>
  <si>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</si>
  <si>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</si>
  <si>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</si>
  <si>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</si>
  <si>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</si>
  <si>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</si>
  <si>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</si>
  <si>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</si>
  <si>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</si>
  <si>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</si>
  <si>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</si>
  <si>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</si>
  <si>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</si>
  <si>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</si>
  <si>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</si>
  <si>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</si>
  <si>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</si>
  <si>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</si>
  <si>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</si>
  <si>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</si>
  <si>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</si>
  <si>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</si>
  <si>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</si>
  <si>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</si>
  <si>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</si>
  <si>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</si>
  <si>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</si>
  <si>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</si>
  <si>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</si>
  <si>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政协事务</t>
  </si>
  <si>
    <t xml:space="preserve">    其他政协事务支出</t>
  </si>
  <si>
    <t xml:space="preserve"> 政府办公厅（室）及相关机构事务</t>
  </si>
  <si>
    <t xml:space="preserve">    行政运行</t>
  </si>
  <si>
    <t xml:space="preserve">    其他政府办公厅（室）及相关机构事务支出</t>
  </si>
  <si>
    <t>社会保障和就业支出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</si>
  <si>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</si>
  <si>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</si>
  <si>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</si>
  <si>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</si>
  <si>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</si>
  <si>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>城乡社区支出</t>
  </si>
  <si>
    <t xml:space="preserve">  城乡社区环境卫生</t>
  </si>
  <si>
    <t xml:space="preserve">    城乡社区环境卫生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</si>
  <si>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</si>
  <si>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</si>
  <si>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</si>
  <si>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</si>
  <si>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</si>
  <si>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</si>
  <si>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</si>
  <si>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</si>
  <si>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</si>
  <si>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</si>
  <si>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</si>
  <si>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</si>
  <si>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</si>
  <si>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</si>
  <si>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</si>
  <si>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</si>
  <si>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</si>
  <si>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</si>
  <si>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</si>
  <si>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</si>
  <si>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</si>
  <si>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</si>
  <si>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</si>
  <si>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</si>
  <si>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</si>
  <si>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</si>
  <si>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</si>
  <si>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</si>
  <si>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</si>
  <si>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</si>
  <si>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</si>
  <si>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</si>
  <si>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</si>
  <si>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</si>
  <si>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</si>
  <si>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</si>
  <si>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</si>
  <si>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</si>
  <si>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</si>
  <si>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</si>
  <si>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</si>
  <si>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</si>
  <si>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</si>
  <si>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</si>
  <si>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</si>
  <si>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</si>
  <si>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</si>
  <si>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 肃南县红湾寺镇人民政府</t>
  </si>
  <si>
    <t>一般公共预算支出情况表</t>
  </si>
  <si>
    <t>科目编码</t>
  </si>
  <si>
    <t>科目名称</t>
  </si>
  <si>
    <t>201</t>
  </si>
  <si>
    <t xml:space="preserve">  20102</t>
  </si>
  <si>
    <t xml:space="preserve">  政协事务</t>
  </si>
  <si>
    <t xml:space="preserve">    2010299</t>
  </si>
  <si>
    <t xml:space="preserve">  20103</t>
  </si>
  <si>
    <t xml:space="preserve">  政府办公厅（室）及相关机构事务</t>
  </si>
  <si>
    <t xml:space="preserve">    2010301</t>
  </si>
  <si>
    <t xml:space="preserve">    2010399</t>
  </si>
  <si>
    <t xml:space="preserve">    其他政府办公厅（室）及相关机构事务</t>
  </si>
  <si>
    <t>208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</si>
  <si>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</si>
  <si>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</si>
  <si>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</si>
  <si>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</si>
  <si>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</si>
  <si>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>212</t>
  </si>
  <si>
    <t xml:space="preserve">  21205</t>
  </si>
  <si>
    <t xml:space="preserve">    2120501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</si>
  <si>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</si>
  <si>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</si>
  <si>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</si>
  <si>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</si>
  <si>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</si>
  <si>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</si>
  <si>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</si>
  <si>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</si>
  <si>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</si>
  <si>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</si>
  <si>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</si>
  <si>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</si>
  <si>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</si>
  <si>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</si>
  <si>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</si>
  <si>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</si>
  <si>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</si>
  <si>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</si>
  <si>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</si>
  <si>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</si>
  <si>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</si>
  <si>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</si>
  <si>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</si>
  <si>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</si>
  <si>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</si>
  <si>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</si>
  <si>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</si>
  <si>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</si>
  <si>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</si>
  <si>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</si>
  <si>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</si>
  <si>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</si>
  <si>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</si>
  <si>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</si>
  <si>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</si>
  <si>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</si>
  <si>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</si>
  <si>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</si>
  <si>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</si>
  <si>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</si>
  <si>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</si>
  <si>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</si>
  <si>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</si>
  <si>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</si>
  <si>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</si>
  <si>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</si>
  <si>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</si>
  <si>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</si>
  <si>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</si>
  <si>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</si>
  <si>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</si>
  <si>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</si>
  <si>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</si>
  <si>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</si>
  <si>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</si>
  <si>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</si>
  <si>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</si>
  <si>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</si>
  <si>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</si>
  <si>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</si>
  <si>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</si>
  <si>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</si>
  <si>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</si>
  <si>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</si>
  <si>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</si>
  <si>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</si>
  <si>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</si>
  <si>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</si>
  <si>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</si>
  <si>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</si>
  <si>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</si>
  <si>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</si>
  <si>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</si>
  <si>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</si>
  <si>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</si>
  <si>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</si>
  <si>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</si>
  <si>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</si>
  <si>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</si>
  <si>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</si>
  <si>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</si>
  <si>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</si>
  <si>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</si>
  <si>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</si>
  <si>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</si>
  <si>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</si>
  <si>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</si>
  <si>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</si>
  <si>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</si>
  <si>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</si>
  <si>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</si>
  <si>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</si>
  <si>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</si>
  <si>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</si>
  <si>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</si>
  <si>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</si>
  <si>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</si>
  <si>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</si>
  <si>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</si>
  <si>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</si>
  <si>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</si>
  <si>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</si>
  <si>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</si>
  <si>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</si>
  <si>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</si>
  <si>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</si>
  <si>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</si>
  <si>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</si>
  <si>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</si>
  <si>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</si>
  <si>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</si>
  <si>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</si>
  <si>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</si>
  <si>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</si>
  <si>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</si>
  <si>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</si>
  <si>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</si>
  <si>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</si>
  <si>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</si>
  <si>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</si>
  <si>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</si>
  <si>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</si>
  <si>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</si>
  <si>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</si>
  <si>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</si>
  <si>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</si>
  <si>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</si>
  <si>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转移性支出</t>
  </si>
  <si>
    <t xml:space="preserve">  一般性转移支付</t>
  </si>
  <si>
    <t xml:space="preserve">    公共安全共同财政事权转移支付支出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</si>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</sst>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0_ ;[Red]\-0.00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;[Red]\-#,##0.00\ "/>
    <numFmt numFmtId="178" formatCode="#,##0.00_);[Red]\(#,##0.00\)"/>
    <numFmt numFmtId="179" formatCode="#,##0.00;[Red]#,##0.00"/>
  </numFmts>
  <fonts count="35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0"/>
      <color indexed="12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2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6" borderId="31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25" borderId="36" applyNumberFormat="0" applyAlignment="0" applyProtection="0">
      <alignment vertical="center"/>
    </xf>
    <xf numFmtId="0" fontId="32" fillId="25" borderId="29" applyNumberFormat="0" applyAlignment="0" applyProtection="0">
      <alignment vertical="center"/>
    </xf>
    <xf numFmtId="0" fontId="25" fillId="18" borderId="33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7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177" fontId="5" fillId="0" borderId="8" xfId="0" applyNumberFormat="1" applyFont="1" applyFill="1" applyBorder="1" applyAlignment="1" applyProtection="1">
      <alignment horizontal="right" vertical="center" wrapText="1"/>
    </xf>
    <xf numFmtId="177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177" fontId="5" fillId="0" borderId="3" xfId="0" applyNumberFormat="1" applyFont="1" applyFill="1" applyBorder="1" applyAlignment="1" applyProtection="1">
      <alignment horizontal="right" vertical="center" wrapText="1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" fontId="5" fillId="0" borderId="14" xfId="0" applyNumberFormat="1" applyFont="1" applyFill="1" applyBorder="1" applyAlignment="1" applyProtection="1">
      <alignment horizontal="right" vertical="center"/>
    </xf>
    <xf numFmtId="4" fontId="4" fillId="0" borderId="20" xfId="0" applyNumberFormat="1" applyFont="1" applyFill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right" vertical="center"/>
    </xf>
    <xf numFmtId="179" fontId="4" fillId="0" borderId="11" xfId="0" applyNumberFormat="1" applyFont="1" applyFill="1" applyBorder="1" applyAlignment="1" applyProtection="1">
      <alignment horizontal="right" vertical="center" wrapText="1"/>
    </xf>
    <xf numFmtId="0" fontId="4" fillId="0" borderId="22" xfId="0" applyFont="1" applyFill="1" applyBorder="1" applyAlignment="1" applyProtection="1">
      <alignment horizontal="right" vertical="center"/>
    </xf>
    <xf numFmtId="179" fontId="4" fillId="0" borderId="22" xfId="0" applyNumberFormat="1" applyFont="1" applyFill="1" applyBorder="1" applyAlignment="1" applyProtection="1">
      <alignment horizontal="right" vertical="center" wrapText="1"/>
    </xf>
    <xf numFmtId="0" fontId="4" fillId="0" borderId="23" xfId="0" applyFont="1" applyFill="1" applyBorder="1" applyAlignment="1" applyProtection="1">
      <alignment horizontal="center" vertical="center"/>
    </xf>
    <xf numFmtId="4" fontId="4" fillId="0" borderId="19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6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vertical="center"/>
    </xf>
    <xf numFmtId="0" fontId="4" fillId="0" borderId="23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177" fontId="4" fillId="0" borderId="24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0" fontId="4" fillId="0" borderId="23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5" xfId="49" applyFont="1" applyFill="1" applyBorder="1" applyAlignment="1" applyProtection="1">
      <alignment vertical="center"/>
    </xf>
    <xf numFmtId="177" fontId="4" fillId="0" borderId="26" xfId="49" applyNumberFormat="1" applyFont="1" applyFill="1" applyBorder="1" applyAlignment="1" applyProtection="1">
      <alignment horizontal="right" vertical="center"/>
    </xf>
    <xf numFmtId="177" fontId="4" fillId="0" borderId="26" xfId="49" applyNumberFormat="1" applyFont="1" applyFill="1" applyBorder="1" applyAlignment="1" applyProtection="1">
      <alignment vertical="center"/>
    </xf>
    <xf numFmtId="177" fontId="4" fillId="0" borderId="25" xfId="49" applyNumberFormat="1" applyFont="1" applyFill="1" applyBorder="1" applyAlignment="1" applyProtection="1">
      <alignment horizontal="right" vertical="center" wrapText="1"/>
    </xf>
    <xf numFmtId="177" fontId="4" fillId="0" borderId="26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7" fontId="4" fillId="0" borderId="24" xfId="49" applyNumberFormat="1" applyFont="1" applyFill="1" applyBorder="1" applyAlignment="1" applyProtection="1">
      <alignment horizontal="right" vertical="center" wrapText="1"/>
    </xf>
    <xf numFmtId="177" fontId="4" fillId="0" borderId="24" xfId="49" applyNumberFormat="1" applyFont="1" applyFill="1" applyBorder="1" applyAlignment="1" applyProtection="1">
      <alignment vertical="center" wrapText="1"/>
    </xf>
    <xf numFmtId="177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wrapText="1"/>
    </xf>
    <xf numFmtId="0" fontId="4" fillId="0" borderId="25" xfId="49" applyFont="1" applyBorder="1" applyAlignment="1" applyProtection="1">
      <alignment vertical="center"/>
    </xf>
    <xf numFmtId="177" fontId="4" fillId="0" borderId="26" xfId="49" applyNumberFormat="1" applyFont="1" applyBorder="1" applyAlignment="1" applyProtection="1">
      <alignment vertical="center"/>
    </xf>
    <xf numFmtId="177" fontId="4" fillId="0" borderId="25" xfId="49" applyNumberFormat="1" applyFont="1" applyBorder="1" applyAlignment="1" applyProtection="1"/>
    <xf numFmtId="0" fontId="4" fillId="0" borderId="25" xfId="49" applyFont="1" applyFill="1" applyBorder="1" applyAlignment="1" applyProtection="1">
      <alignment horizontal="center" vertical="center"/>
    </xf>
    <xf numFmtId="177" fontId="4" fillId="0" borderId="26" xfId="49" applyNumberFormat="1" applyFont="1" applyFill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177" fontId="4" fillId="0" borderId="26" xfId="49" applyNumberFormat="1" applyFont="1" applyBorder="1" applyAlignment="1" applyProtection="1">
      <alignment horizontal="center" vertical="center"/>
    </xf>
    <xf numFmtId="4" fontId="4" fillId="0" borderId="26" xfId="49" applyNumberFormat="1" applyFont="1" applyFill="1" applyBorder="1" applyAlignment="1" applyProtection="1">
      <alignment horizontal="right" vertical="center" wrapText="1"/>
    </xf>
    <xf numFmtId="177" fontId="4" fillId="0" borderId="25" xfId="49" applyNumberFormat="1" applyFont="1" applyFill="1" applyBorder="1" applyAlignment="1" applyProtection="1"/>
    <xf numFmtId="177" fontId="4" fillId="0" borderId="26" xfId="49" applyNumberFormat="1" applyFont="1" applyBorder="1" applyAlignment="1" applyProtection="1">
      <alignment horizontal="right" vertical="center" wrapText="1"/>
    </xf>
    <xf numFmtId="177" fontId="4" fillId="0" borderId="26" xfId="49" applyNumberFormat="1" applyFont="1" applyBorder="1" applyAlignment="1" applyProtection="1"/>
    <xf numFmtId="0" fontId="4" fillId="0" borderId="25" xfId="49" applyFont="1" applyBorder="1" applyAlignment="1" applyProtection="1"/>
    <xf numFmtId="177" fontId="4" fillId="0" borderId="22" xfId="49" applyNumberFormat="1" applyFont="1" applyFill="1" applyBorder="1" applyAlignment="1" applyProtection="1">
      <alignment horizontal="right" vertical="center" wrapText="1"/>
    </xf>
    <xf numFmtId="177" fontId="4" fillId="0" borderId="25" xfId="49" applyNumberFormat="1" applyFont="1" applyFill="1" applyBorder="1" applyAlignment="1" applyProtection="1">
      <alignment horizontal="center" vertical="center"/>
    </xf>
    <xf numFmtId="177" fontId="4" fillId="0" borderId="24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E24" sqref="E24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9"/>
    </row>
    <row r="3" ht="18.75" customHeight="1" spans="1:10">
      <c r="A3" s="160" t="s">
        <v>0</v>
      </c>
      <c r="B3" s="161"/>
      <c r="C3" s="160"/>
      <c r="D3" s="160"/>
      <c r="E3" s="160"/>
      <c r="F3" s="160"/>
      <c r="G3" s="160"/>
      <c r="H3" s="160"/>
      <c r="I3" s="160"/>
      <c r="J3"/>
    </row>
    <row r="4" ht="16.5" customHeight="1" spans="1:10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/>
    </row>
    <row r="5" ht="14.25" customHeight="1" spans="1:10">
      <c r="A5" s="160"/>
      <c r="B5" s="160"/>
      <c r="C5" s="160"/>
      <c r="D5" s="160"/>
      <c r="E5" s="160"/>
      <c r="F5" s="160"/>
      <c r="G5" s="160"/>
      <c r="H5" s="160"/>
      <c r="I5" s="160"/>
      <c r="J5"/>
    </row>
    <row r="6" ht="14.25" customHeight="1" spans="1:10">
      <c r="A6" s="160"/>
      <c r="B6" s="160"/>
      <c r="C6" s="160"/>
      <c r="D6" s="160"/>
      <c r="E6" s="160"/>
      <c r="F6" s="160"/>
      <c r="G6" s="160"/>
      <c r="H6" s="160"/>
      <c r="I6" s="160"/>
      <c r="J6"/>
    </row>
    <row r="7" ht="14.25" customHeight="1" spans="1:10">
      <c r="A7" s="160"/>
      <c r="B7" s="160"/>
      <c r="C7" s="160"/>
      <c r="D7" s="160"/>
      <c r="E7" s="160"/>
      <c r="F7" s="160"/>
      <c r="G7" s="160"/>
      <c r="H7" s="160"/>
      <c r="I7" s="160"/>
      <c r="J7"/>
    </row>
    <row r="8" ht="14.25" customHeight="1" spans="1:10">
      <c r="A8" s="160"/>
      <c r="B8" s="160"/>
      <c r="C8" s="160"/>
      <c r="D8" s="160"/>
      <c r="E8" s="160"/>
      <c r="F8" s="160"/>
      <c r="G8" s="160"/>
      <c r="H8" s="160"/>
      <c r="I8" s="160"/>
      <c r="J8"/>
    </row>
    <row r="9" ht="33" customHeight="1" spans="1:10">
      <c r="A9" s="162" t="s">
        <v>2</v>
      </c>
      <c r="B9" s="162"/>
      <c r="C9" s="162"/>
      <c r="D9" s="162"/>
      <c r="E9" s="162"/>
      <c r="F9" s="162"/>
      <c r="G9" s="162"/>
      <c r="H9" s="162"/>
      <c r="I9" s="162"/>
      <c r="J9"/>
    </row>
    <row r="10" ht="14.25" customHeight="1" spans="1:10">
      <c r="A10" s="160"/>
      <c r="B10" s="160"/>
      <c r="C10" s="160"/>
      <c r="D10" s="160"/>
      <c r="E10" s="160"/>
      <c r="F10" s="160"/>
      <c r="G10" s="160"/>
      <c r="H10" s="160"/>
      <c r="I10" s="160"/>
      <c r="J10"/>
    </row>
    <row r="11" ht="14.25" customHeight="1" spans="1:10">
      <c r="A11" s="160"/>
      <c r="B11" s="160"/>
      <c r="C11" s="160"/>
      <c r="D11" s="160"/>
      <c r="E11" s="160"/>
      <c r="F11" s="160"/>
      <c r="G11" s="160"/>
      <c r="H11" s="160"/>
      <c r="I11" s="160"/>
      <c r="J11"/>
    </row>
    <row r="12" ht="14.25" customHeight="1" spans="1:10">
      <c r="A12" s="160"/>
      <c r="B12" s="160"/>
      <c r="C12" s="160"/>
      <c r="D12" s="160"/>
      <c r="E12" s="160"/>
      <c r="F12" s="160"/>
      <c r="G12" s="160"/>
      <c r="H12" s="160"/>
      <c r="I12" s="160"/>
      <c r="J12"/>
    </row>
    <row r="13" ht="14.25" customHeight="1" spans="1:10">
      <c r="A13" s="160"/>
      <c r="B13" s="160"/>
      <c r="C13" s="160"/>
      <c r="D13" s="160"/>
      <c r="E13" s="160"/>
      <c r="F13" s="160"/>
      <c r="G13" s="160"/>
      <c r="H13" s="160"/>
      <c r="I13" s="160"/>
      <c r="J13"/>
    </row>
    <row r="14" ht="14.25" customHeight="1" spans="1:10">
      <c r="A14" s="160"/>
      <c r="B14" s="160"/>
      <c r="C14" s="160"/>
      <c r="D14" s="160"/>
      <c r="E14" s="160"/>
      <c r="F14" s="160"/>
      <c r="G14" s="160"/>
      <c r="H14" s="160"/>
      <c r="I14" s="160"/>
      <c r="J14"/>
    </row>
    <row r="15" ht="14.25" customHeight="1" spans="1:10">
      <c r="A15" s="160"/>
      <c r="B15" s="160"/>
      <c r="C15" s="160"/>
      <c r="D15" s="160"/>
      <c r="E15" s="160"/>
      <c r="F15" s="160"/>
      <c r="G15" s="160"/>
      <c r="H15" s="160"/>
      <c r="I15" s="160"/>
      <c r="J15"/>
    </row>
    <row r="16" ht="14.25" customHeight="1" spans="1:10">
      <c r="A16" s="160"/>
      <c r="B16" s="160"/>
      <c r="C16" s="160"/>
      <c r="D16" s="160"/>
      <c r="E16" s="160"/>
      <c r="F16" s="160"/>
      <c r="G16" s="160"/>
      <c r="H16" s="160"/>
      <c r="I16" s="160"/>
      <c r="J16"/>
    </row>
    <row r="17" ht="14.25" customHeight="1" spans="1:10">
      <c r="A17" s="160"/>
      <c r="B17" s="160"/>
      <c r="C17" s="160"/>
      <c r="D17" s="160"/>
      <c r="E17" s="160"/>
      <c r="F17" s="160"/>
      <c r="G17" s="160"/>
      <c r="H17" s="160"/>
      <c r="I17" s="160"/>
      <c r="J17"/>
    </row>
    <row r="18" ht="14.25" customHeight="1" spans="1:10">
      <c r="A18" s="160"/>
      <c r="B18" s="160"/>
      <c r="C18" s="160"/>
      <c r="D18" s="160"/>
      <c r="E18" s="160"/>
      <c r="F18" s="160"/>
      <c r="G18" s="160"/>
      <c r="H18" s="160"/>
      <c r="I18" s="160"/>
      <c r="J18"/>
    </row>
    <row r="19" ht="14.25" customHeight="1" spans="1:10">
      <c r="A19" s="161" t="s">
        <v>3</v>
      </c>
      <c r="B19" s="160"/>
      <c r="C19" s="160"/>
      <c r="D19" s="160"/>
      <c r="E19" s="160"/>
      <c r="F19" s="160"/>
      <c r="G19" s="160"/>
      <c r="H19" s="160"/>
      <c r="I19" s="160"/>
      <c r="J19"/>
    </row>
    <row r="20" ht="14.25" customHeight="1" spans="1:10">
      <c r="A20" s="160"/>
      <c r="B20" s="160"/>
      <c r="C20" s="160"/>
      <c r="D20" s="160"/>
      <c r="E20" s="160"/>
      <c r="F20" s="160"/>
      <c r="G20" s="160"/>
      <c r="H20" s="160"/>
      <c r="I20" s="160"/>
      <c r="J20"/>
    </row>
    <row r="21" ht="14.25" customHeight="1" spans="1:10">
      <c r="A21" s="160"/>
      <c r="B21" s="160"/>
      <c r="C21" s="160"/>
      <c r="D21" s="160"/>
      <c r="E21" s="160"/>
      <c r="F21" s="160"/>
      <c r="G21" s="160"/>
      <c r="I21" s="160"/>
      <c r="J21"/>
    </row>
    <row r="22" ht="14.25" customHeight="1" spans="1:10">
      <c r="A22" s="160"/>
      <c r="B22" s="160" t="s">
        <v>4</v>
      </c>
      <c r="E22" s="160" t="s">
        <v>5</v>
      </c>
      <c r="G22" s="160" t="s">
        <v>6</v>
      </c>
      <c r="I22" s="160"/>
      <c r="J22"/>
    </row>
    <row r="23" ht="15.75" customHeight="1" spans="2:2">
      <c r="B23" s="160" t="s">
        <v>7</v>
      </c>
    </row>
  </sheetData>
  <sheetProtection formatCells="0" formatColumns="0" formatRows="0"/>
  <mergeCells count="2">
    <mergeCell ref="A9:I9"/>
    <mergeCell ref="A19:I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showGridLines="0" showZeros="0" workbookViewId="0">
      <selection activeCell="C10" sqref="C10"/>
    </sheetView>
  </sheetViews>
  <sheetFormatPr defaultColWidth="9.14285714285714" defaultRowHeight="12.75" customHeight="1" outlineLevelRow="7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8" t="s">
        <v>28</v>
      </c>
    </row>
    <row r="2" ht="24.75" customHeight="1" spans="1:8">
      <c r="A2" s="4" t="s">
        <v>254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9" t="s">
        <v>152</v>
      </c>
      <c r="B4" s="40" t="s">
        <v>255</v>
      </c>
      <c r="C4" s="41"/>
      <c r="D4" s="41"/>
      <c r="E4" s="41"/>
      <c r="F4" s="42"/>
      <c r="G4" s="43" t="s">
        <v>256</v>
      </c>
      <c r="H4" s="44" t="s">
        <v>257</v>
      </c>
    </row>
    <row r="5" ht="24.75" customHeight="1" spans="1:8">
      <c r="A5" s="45"/>
      <c r="B5" s="43" t="s">
        <v>93</v>
      </c>
      <c r="C5" s="43" t="s">
        <v>258</v>
      </c>
      <c r="D5" s="43" t="s">
        <v>259</v>
      </c>
      <c r="E5" s="46" t="s">
        <v>260</v>
      </c>
      <c r="F5" s="47"/>
      <c r="G5" s="48"/>
      <c r="H5" s="49"/>
    </row>
    <row r="6" ht="24.75" customHeight="1" spans="1:8">
      <c r="A6" s="50"/>
      <c r="B6" s="51"/>
      <c r="C6" s="51"/>
      <c r="D6" s="51"/>
      <c r="E6" s="46" t="s">
        <v>261</v>
      </c>
      <c r="F6" s="46" t="s">
        <v>262</v>
      </c>
      <c r="G6" s="51"/>
      <c r="H6" s="52"/>
    </row>
    <row r="7" s="12" customFormat="1" ht="24.75" customHeight="1" spans="1:9">
      <c r="A7" s="53" t="s">
        <v>93</v>
      </c>
      <c r="B7" s="54">
        <f>D7</f>
        <v>1.5</v>
      </c>
      <c r="C7" s="54"/>
      <c r="D7" s="54">
        <v>1.5</v>
      </c>
      <c r="E7" s="54"/>
      <c r="F7" s="54"/>
      <c r="G7" s="54">
        <v>3.2</v>
      </c>
      <c r="H7" s="55">
        <v>2</v>
      </c>
      <c r="I7" s="2"/>
    </row>
    <row r="8" ht="24.75" customHeight="1" spans="1:8">
      <c r="A8" s="13" t="s">
        <v>156</v>
      </c>
      <c r="B8" s="54">
        <f>D8</f>
        <v>1.5</v>
      </c>
      <c r="C8" s="54">
        <v>0</v>
      </c>
      <c r="D8" s="54">
        <v>1.5</v>
      </c>
      <c r="E8" s="54"/>
      <c r="F8" s="54"/>
      <c r="G8" s="56">
        <v>3.2</v>
      </c>
      <c r="H8" s="57">
        <v>2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32" workbookViewId="0">
      <selection activeCell="J40" sqref="J40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263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264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4" si="0">ROW()-5</f>
        <v>1</v>
      </c>
      <c r="B6" s="28" t="s">
        <v>93</v>
      </c>
      <c r="C6" s="29">
        <f>C7+C8+C9+C10+C11+C12+C13+C14+C15+C16+C17+C18+C19+C20+C21+C22+C23+C24+C25+C26+C27+C28+C29+C30+C31+C32+C33+C34+C35+C36+C37+C38+C39+C40+C41+C42+C43+C44</f>
        <v>1168.92</v>
      </c>
      <c r="D6" s="30">
        <f>D7+D8+D9+D10+D11+D12+D13+D14+D15+D16+D17+D18+D19+D20+D21+D22+D23+D24+D25+D26+D27+D28+D29+D30+D31+D32+D33+D34+D35+D36+D37+D38+D39+D40+D41+D42+D43+D44</f>
        <v>831.84</v>
      </c>
      <c r="E6" s="31">
        <f>E7+E8+E9+E10+E11+E12+E13+E14+E15+E16+E17+E18+E19+E20+E21+E22+E23+E24+E25+E26+E27+E28+E29+E30+E31+E32+E33+E34+E35+E36+E37+E38+E39+E40+E41+E42+E43+E44</f>
        <v>337.08</v>
      </c>
      <c r="F6" s="2"/>
      <c r="G6" s="2"/>
    </row>
    <row r="7" ht="24.95" customHeight="1" spans="1:5">
      <c r="A7" s="32">
        <f t="shared" si="0"/>
        <v>2</v>
      </c>
      <c r="B7" s="33" t="s">
        <v>265</v>
      </c>
      <c r="C7" s="29">
        <f>D7+E7</f>
        <v>198.36</v>
      </c>
      <c r="D7" s="34">
        <v>198.36</v>
      </c>
      <c r="E7" s="35"/>
    </row>
    <row r="8" ht="24.95" customHeight="1" spans="1:5">
      <c r="A8" s="32">
        <f t="shared" si="0"/>
        <v>3</v>
      </c>
      <c r="B8" s="33" t="s">
        <v>266</v>
      </c>
      <c r="C8" s="29">
        <f>D8+E8</f>
        <v>256.16</v>
      </c>
      <c r="D8" s="34">
        <v>256.16</v>
      </c>
      <c r="E8" s="35"/>
    </row>
    <row r="9" ht="24.95" customHeight="1" spans="1:5">
      <c r="A9" s="32">
        <f t="shared" si="0"/>
        <v>4</v>
      </c>
      <c r="B9" s="33" t="s">
        <v>267</v>
      </c>
      <c r="C9" s="29">
        <f t="shared" ref="C9:C44" si="1">D9+E9</f>
        <v>7.41</v>
      </c>
      <c r="D9" s="34">
        <v>7.41</v>
      </c>
      <c r="E9" s="35"/>
    </row>
    <row r="10" ht="24.95" customHeight="1" spans="1:5">
      <c r="A10" s="32">
        <f t="shared" si="0"/>
        <v>5</v>
      </c>
      <c r="B10" s="33" t="s">
        <v>268</v>
      </c>
      <c r="C10" s="29">
        <f t="shared" si="1"/>
        <v>70.8</v>
      </c>
      <c r="D10" s="34">
        <v>70.8</v>
      </c>
      <c r="E10" s="35"/>
    </row>
    <row r="11" ht="24.95" customHeight="1" spans="1:5">
      <c r="A11" s="32">
        <f t="shared" si="0"/>
        <v>6</v>
      </c>
      <c r="B11" s="33" t="s">
        <v>269</v>
      </c>
      <c r="C11" s="29">
        <f t="shared" si="1"/>
        <v>28.76</v>
      </c>
      <c r="D11" s="34">
        <v>28.76</v>
      </c>
      <c r="E11" s="35"/>
    </row>
    <row r="12" ht="24.95" customHeight="1" spans="1:5">
      <c r="A12" s="32">
        <f t="shared" si="0"/>
        <v>7</v>
      </c>
      <c r="B12" s="33" t="s">
        <v>270</v>
      </c>
      <c r="C12" s="29">
        <f t="shared" si="1"/>
        <v>2.8</v>
      </c>
      <c r="D12" s="34">
        <v>2.8</v>
      </c>
      <c r="E12" s="35"/>
    </row>
    <row r="13" ht="24.95" customHeight="1" spans="1:5">
      <c r="A13" s="32">
        <f t="shared" si="0"/>
        <v>8</v>
      </c>
      <c r="B13" s="33" t="s">
        <v>271</v>
      </c>
      <c r="C13" s="29">
        <f t="shared" si="1"/>
        <v>5.31</v>
      </c>
      <c r="D13" s="34">
        <v>5.31</v>
      </c>
      <c r="E13" s="35"/>
    </row>
    <row r="14" ht="24.95" customHeight="1" spans="1:5">
      <c r="A14" s="32">
        <f t="shared" si="0"/>
        <v>9</v>
      </c>
      <c r="B14" s="33" t="s">
        <v>272</v>
      </c>
      <c r="C14" s="29">
        <f t="shared" si="1"/>
        <v>53.1</v>
      </c>
      <c r="D14" s="34">
        <v>53.1</v>
      </c>
      <c r="E14" s="35"/>
    </row>
    <row r="15" ht="24.95" customHeight="1" spans="1:5">
      <c r="A15" s="32">
        <f t="shared" si="0"/>
        <v>10</v>
      </c>
      <c r="B15" s="33" t="s">
        <v>273</v>
      </c>
      <c r="C15" s="29">
        <f t="shared" si="1"/>
        <v>41.8</v>
      </c>
      <c r="D15" s="34">
        <v>8.8</v>
      </c>
      <c r="E15" s="35">
        <v>33</v>
      </c>
    </row>
    <row r="16" ht="24.95" customHeight="1" spans="1:5">
      <c r="A16" s="32">
        <f t="shared" si="0"/>
        <v>11</v>
      </c>
      <c r="B16" s="33" t="s">
        <v>274</v>
      </c>
      <c r="C16" s="29">
        <f t="shared" si="1"/>
        <v>24.5</v>
      </c>
      <c r="D16" s="34">
        <v>9.5</v>
      </c>
      <c r="E16" s="35">
        <v>15</v>
      </c>
    </row>
    <row r="17" ht="24.95" customHeight="1" spans="1:5">
      <c r="A17" s="32">
        <f t="shared" si="0"/>
        <v>12</v>
      </c>
      <c r="B17" s="33" t="s">
        <v>275</v>
      </c>
      <c r="C17" s="29">
        <f t="shared" si="1"/>
        <v>0</v>
      </c>
      <c r="D17" s="34"/>
      <c r="E17" s="35"/>
    </row>
    <row r="18" ht="24.95" customHeight="1" spans="1:5">
      <c r="A18" s="32">
        <f t="shared" si="0"/>
        <v>13</v>
      </c>
      <c r="B18" s="33" t="s">
        <v>276</v>
      </c>
      <c r="C18" s="29">
        <f t="shared" si="1"/>
        <v>0</v>
      </c>
      <c r="D18" s="34"/>
      <c r="E18" s="35"/>
    </row>
    <row r="19" ht="24.95" customHeight="1" spans="1:5">
      <c r="A19" s="32">
        <f t="shared" si="0"/>
        <v>14</v>
      </c>
      <c r="B19" s="33" t="s">
        <v>277</v>
      </c>
      <c r="C19" s="29">
        <f t="shared" si="1"/>
        <v>12.2</v>
      </c>
      <c r="D19" s="34">
        <v>2.2</v>
      </c>
      <c r="E19" s="35">
        <v>10</v>
      </c>
    </row>
    <row r="20" ht="24.95" customHeight="1" spans="1:5">
      <c r="A20" s="32">
        <f t="shared" si="0"/>
        <v>15</v>
      </c>
      <c r="B20" s="33" t="s">
        <v>278</v>
      </c>
      <c r="C20" s="29">
        <f t="shared" si="1"/>
        <v>6</v>
      </c>
      <c r="D20" s="34">
        <v>3</v>
      </c>
      <c r="E20" s="35">
        <v>3</v>
      </c>
    </row>
    <row r="21" ht="24.95" customHeight="1" spans="1:5">
      <c r="A21" s="32">
        <f t="shared" si="0"/>
        <v>16</v>
      </c>
      <c r="B21" s="33" t="s">
        <v>279</v>
      </c>
      <c r="C21" s="29">
        <f t="shared" si="1"/>
        <v>8</v>
      </c>
      <c r="D21" s="34">
        <v>4</v>
      </c>
      <c r="E21" s="35">
        <v>4</v>
      </c>
    </row>
    <row r="22" ht="24.95" customHeight="1" spans="1:5">
      <c r="A22" s="32">
        <f t="shared" si="0"/>
        <v>17</v>
      </c>
      <c r="B22" s="33" t="s">
        <v>280</v>
      </c>
      <c r="C22" s="29">
        <f t="shared" si="1"/>
        <v>28.36</v>
      </c>
      <c r="D22" s="34">
        <v>28.36</v>
      </c>
      <c r="E22" s="35"/>
    </row>
    <row r="23" ht="24.95" customHeight="1" spans="1:5">
      <c r="A23" s="32">
        <f t="shared" si="0"/>
        <v>18</v>
      </c>
      <c r="B23" s="33" t="s">
        <v>281</v>
      </c>
      <c r="C23" s="29">
        <f t="shared" si="1"/>
        <v>10</v>
      </c>
      <c r="D23" s="34">
        <v>7</v>
      </c>
      <c r="E23" s="35">
        <v>3</v>
      </c>
    </row>
    <row r="24" ht="24.95" customHeight="1" spans="1:5">
      <c r="A24" s="32">
        <f t="shared" si="0"/>
        <v>19</v>
      </c>
      <c r="B24" s="33" t="s">
        <v>258</v>
      </c>
      <c r="C24" s="29">
        <f t="shared" si="1"/>
        <v>0</v>
      </c>
      <c r="D24" s="34"/>
      <c r="E24" s="35"/>
    </row>
    <row r="25" ht="24.95" customHeight="1" spans="1:5">
      <c r="A25" s="32">
        <f t="shared" si="0"/>
        <v>20</v>
      </c>
      <c r="B25" s="33" t="s">
        <v>282</v>
      </c>
      <c r="C25" s="29">
        <f t="shared" si="1"/>
        <v>27</v>
      </c>
      <c r="D25" s="34">
        <v>7</v>
      </c>
      <c r="E25" s="35">
        <v>20</v>
      </c>
    </row>
    <row r="26" ht="24.95" customHeight="1" spans="1:5">
      <c r="A26" s="32">
        <f t="shared" si="0"/>
        <v>21</v>
      </c>
      <c r="B26" s="33" t="s">
        <v>283</v>
      </c>
      <c r="C26" s="29">
        <f t="shared" si="1"/>
        <v>10</v>
      </c>
      <c r="D26" s="34"/>
      <c r="E26" s="35">
        <v>10</v>
      </c>
    </row>
    <row r="27" ht="24.95" customHeight="1" spans="1:5">
      <c r="A27" s="32">
        <f t="shared" si="0"/>
        <v>22</v>
      </c>
      <c r="B27" s="33" t="s">
        <v>256</v>
      </c>
      <c r="C27" s="29">
        <f t="shared" si="1"/>
        <v>3.2</v>
      </c>
      <c r="D27" s="34">
        <v>3.2</v>
      </c>
      <c r="E27" s="35"/>
    </row>
    <row r="28" ht="24.95" customHeight="1" spans="1:5">
      <c r="A28" s="32">
        <f t="shared" si="0"/>
        <v>23</v>
      </c>
      <c r="B28" s="33" t="s">
        <v>257</v>
      </c>
      <c r="C28" s="29">
        <f t="shared" si="1"/>
        <v>2</v>
      </c>
      <c r="D28" s="34">
        <v>2</v>
      </c>
      <c r="E28" s="35"/>
    </row>
    <row r="29" ht="24.95" customHeight="1" spans="1:5">
      <c r="A29" s="32">
        <f t="shared" si="0"/>
        <v>24</v>
      </c>
      <c r="B29" s="33" t="s">
        <v>259</v>
      </c>
      <c r="C29" s="29">
        <v>1.5</v>
      </c>
      <c r="D29" s="34">
        <v>1.5</v>
      </c>
      <c r="E29" s="35"/>
    </row>
    <row r="30" ht="24.95" customHeight="1" spans="1:5">
      <c r="A30" s="32">
        <f t="shared" si="0"/>
        <v>25</v>
      </c>
      <c r="B30" s="33" t="s">
        <v>284</v>
      </c>
      <c r="C30" s="29">
        <f t="shared" si="1"/>
        <v>19.5</v>
      </c>
      <c r="D30" s="34">
        <v>5</v>
      </c>
      <c r="E30" s="35">
        <v>14.5</v>
      </c>
    </row>
    <row r="31" ht="24.95" customHeight="1" spans="1:5">
      <c r="A31" s="32">
        <f t="shared" si="0"/>
        <v>26</v>
      </c>
      <c r="B31" s="33" t="s">
        <v>285</v>
      </c>
      <c r="C31" s="29">
        <f t="shared" si="1"/>
        <v>12</v>
      </c>
      <c r="D31" s="34"/>
      <c r="E31" s="35">
        <v>12</v>
      </c>
    </row>
    <row r="32" ht="24.95" customHeight="1" spans="1:5">
      <c r="A32" s="32">
        <f t="shared" si="0"/>
        <v>27</v>
      </c>
      <c r="B32" s="33" t="s">
        <v>286</v>
      </c>
      <c r="C32" s="29">
        <f t="shared" si="1"/>
        <v>8.85</v>
      </c>
      <c r="D32" s="34">
        <v>8.85</v>
      </c>
      <c r="E32" s="35"/>
    </row>
    <row r="33" ht="24.95" customHeight="1" spans="1:5">
      <c r="A33" s="32">
        <f t="shared" si="0"/>
        <v>28</v>
      </c>
      <c r="B33" s="33" t="s">
        <v>287</v>
      </c>
      <c r="C33" s="29">
        <f t="shared" si="1"/>
        <v>4.96</v>
      </c>
      <c r="D33" s="34">
        <v>4.96</v>
      </c>
      <c r="E33" s="35"/>
    </row>
    <row r="34" ht="24.95" customHeight="1" spans="1:5">
      <c r="A34" s="32">
        <f t="shared" si="0"/>
        <v>29</v>
      </c>
      <c r="B34" s="33" t="s">
        <v>288</v>
      </c>
      <c r="C34" s="29">
        <f t="shared" si="1"/>
        <v>0</v>
      </c>
      <c r="D34" s="34"/>
      <c r="E34" s="35"/>
    </row>
    <row r="35" ht="24.95" customHeight="1" spans="1:5">
      <c r="A35" s="32">
        <f t="shared" si="0"/>
        <v>30</v>
      </c>
      <c r="B35" s="33" t="s">
        <v>289</v>
      </c>
      <c r="C35" s="29">
        <f t="shared" si="1"/>
        <v>20.1</v>
      </c>
      <c r="D35" s="34">
        <v>20.1</v>
      </c>
      <c r="E35" s="35"/>
    </row>
    <row r="36" ht="24.95" customHeight="1" spans="1:5">
      <c r="A36" s="32">
        <f t="shared" si="0"/>
        <v>31</v>
      </c>
      <c r="B36" s="33" t="s">
        <v>290</v>
      </c>
      <c r="C36" s="29">
        <f t="shared" si="1"/>
        <v>16.8</v>
      </c>
      <c r="D36" s="34">
        <v>4.8</v>
      </c>
      <c r="E36" s="35">
        <v>12</v>
      </c>
    </row>
    <row r="37" ht="24.95" customHeight="1" spans="1:5">
      <c r="A37" s="32">
        <f t="shared" si="0"/>
        <v>32</v>
      </c>
      <c r="B37" s="33" t="s">
        <v>291</v>
      </c>
      <c r="C37" s="29">
        <f t="shared" si="1"/>
        <v>0</v>
      </c>
      <c r="D37" s="34"/>
      <c r="E37" s="35"/>
    </row>
    <row r="38" ht="24.95" customHeight="1" spans="1:5">
      <c r="A38" s="32">
        <f t="shared" si="0"/>
        <v>33</v>
      </c>
      <c r="B38" s="33" t="s">
        <v>292</v>
      </c>
      <c r="C38" s="29">
        <f t="shared" si="1"/>
        <v>0</v>
      </c>
      <c r="D38" s="34"/>
      <c r="E38" s="35"/>
    </row>
    <row r="39" ht="24.95" customHeight="1" spans="1:5">
      <c r="A39" s="32">
        <f t="shared" si="0"/>
        <v>34</v>
      </c>
      <c r="B39" s="33" t="s">
        <v>293</v>
      </c>
      <c r="C39" s="29">
        <f t="shared" si="1"/>
        <v>281.39</v>
      </c>
      <c r="D39" s="34">
        <v>88.81</v>
      </c>
      <c r="E39" s="35">
        <v>192.58</v>
      </c>
    </row>
    <row r="40" ht="24.95" customHeight="1" spans="1:5">
      <c r="A40" s="32">
        <f t="shared" si="0"/>
        <v>35</v>
      </c>
      <c r="B40" s="33" t="s">
        <v>294</v>
      </c>
      <c r="C40" s="29">
        <f t="shared" si="1"/>
        <v>0</v>
      </c>
      <c r="D40" s="34"/>
      <c r="E40" s="35"/>
    </row>
    <row r="41" ht="24.95" customHeight="1" spans="1:5">
      <c r="A41" s="32">
        <f t="shared" si="0"/>
        <v>36</v>
      </c>
      <c r="B41" s="33" t="s">
        <v>295</v>
      </c>
      <c r="C41" s="29">
        <f t="shared" si="1"/>
        <v>0.06</v>
      </c>
      <c r="D41" s="34">
        <v>0.06</v>
      </c>
      <c r="E41" s="35"/>
    </row>
    <row r="42" ht="24.95" customHeight="1" spans="1:5">
      <c r="A42" s="32">
        <f t="shared" si="0"/>
        <v>37</v>
      </c>
      <c r="B42" s="33" t="s">
        <v>296</v>
      </c>
      <c r="C42" s="29">
        <f t="shared" si="1"/>
        <v>8</v>
      </c>
      <c r="D42" s="34"/>
      <c r="E42" s="35">
        <v>8</v>
      </c>
    </row>
    <row r="43" ht="24.95" customHeight="1" spans="1:5">
      <c r="A43" s="32">
        <f t="shared" si="0"/>
        <v>38</v>
      </c>
      <c r="B43" s="33" t="s">
        <v>297</v>
      </c>
      <c r="C43" s="29">
        <f t="shared" si="1"/>
        <v>0</v>
      </c>
      <c r="D43" s="34"/>
      <c r="E43" s="35"/>
    </row>
    <row r="44" ht="24.95" customHeight="1" spans="1:5">
      <c r="A44" s="32">
        <f t="shared" si="0"/>
        <v>39</v>
      </c>
      <c r="B44" s="33" t="s">
        <v>298</v>
      </c>
      <c r="C44" s="29">
        <f t="shared" si="1"/>
        <v>0</v>
      </c>
      <c r="D44" s="34"/>
      <c r="E44" s="35"/>
    </row>
    <row r="45" customHeight="1" spans="1:7">
      <c r="A45" s="36"/>
      <c r="B45" s="36"/>
      <c r="C45" s="36"/>
      <c r="D45" s="36"/>
      <c r="E45" s="36"/>
      <c r="F45"/>
      <c r="G45"/>
    </row>
    <row r="46" ht="27.75" customHeight="1" spans="1:7">
      <c r="A46" s="37"/>
      <c r="B46"/>
      <c r="C46"/>
      <c r="D46"/>
      <c r="E46"/>
      <c r="F46"/>
      <c r="G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65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299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7" t="s">
        <v>300</v>
      </c>
      <c r="B4" s="18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9"/>
      <c r="B5" s="20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4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tabSelected="1" workbookViewId="0">
      <selection activeCell="C23" sqref="C22:C23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301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152</v>
      </c>
      <c r="B4" s="7" t="s">
        <v>93</v>
      </c>
      <c r="C4" s="7" t="s">
        <v>302</v>
      </c>
      <c r="D4" s="7" t="s">
        <v>303</v>
      </c>
      <c r="E4" s="8" t="s">
        <v>304</v>
      </c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  <c r="M6" s="12"/>
    </row>
    <row r="7" s="1" customFormat="1" ht="24.75" customHeight="1" spans="1:13">
      <c r="A7" s="9" t="s">
        <v>305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  <c r="M7" s="3"/>
    </row>
    <row r="8" ht="24.75" customHeight="1" spans="1:5">
      <c r="A8" s="9" t="s">
        <v>306</v>
      </c>
      <c r="B8" s="10"/>
      <c r="C8" s="10"/>
      <c r="D8" s="10">
        <v>0</v>
      </c>
      <c r="E8" s="11">
        <v>0</v>
      </c>
    </row>
    <row r="9" ht="24.75" customHeight="1" spans="1:5">
      <c r="A9" s="9" t="s">
        <v>307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308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9" sqref="B19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8"/>
      <c r="C3"/>
      <c r="D3"/>
    </row>
    <row r="4" ht="24.75" customHeight="1" spans="2:4">
      <c r="B4" s="149" t="s">
        <v>9</v>
      </c>
      <c r="C4" s="150" t="s">
        <v>10</v>
      </c>
      <c r="D4"/>
    </row>
    <row r="5" ht="24.75" customHeight="1" spans="2:4">
      <c r="B5" s="151" t="s">
        <v>11</v>
      </c>
      <c r="C5" s="152"/>
      <c r="D5"/>
    </row>
    <row r="6" ht="24.75" customHeight="1" spans="2:4">
      <c r="B6" s="151" t="s">
        <v>12</v>
      </c>
      <c r="C6" s="152" t="s">
        <v>13</v>
      </c>
      <c r="D6"/>
    </row>
    <row r="7" ht="24.75" customHeight="1" spans="2:4">
      <c r="B7" s="151" t="s">
        <v>14</v>
      </c>
      <c r="C7" s="152" t="s">
        <v>15</v>
      </c>
      <c r="D7"/>
    </row>
    <row r="8" ht="24.75" customHeight="1" spans="2:4">
      <c r="B8" s="151" t="s">
        <v>16</v>
      </c>
      <c r="C8" s="152"/>
      <c r="D8"/>
    </row>
    <row r="9" ht="24.75" customHeight="1" spans="2:4">
      <c r="B9" s="151" t="s">
        <v>17</v>
      </c>
      <c r="C9" s="152" t="s">
        <v>18</v>
      </c>
      <c r="D9"/>
    </row>
    <row r="10" ht="24.75" customHeight="1" spans="2:4">
      <c r="B10" s="151" t="s">
        <v>19</v>
      </c>
      <c r="C10" s="152" t="s">
        <v>20</v>
      </c>
      <c r="D10"/>
    </row>
    <row r="11" ht="24.75" customHeight="1" spans="2:4">
      <c r="B11" s="153" t="s">
        <v>21</v>
      </c>
      <c r="C11" s="152" t="s">
        <v>22</v>
      </c>
      <c r="D11"/>
    </row>
    <row r="12" ht="24.75" customHeight="1" spans="2:4">
      <c r="B12" s="154" t="s">
        <v>23</v>
      </c>
      <c r="C12" s="155" t="s">
        <v>24</v>
      </c>
      <c r="D12"/>
    </row>
    <row r="13" ht="24.75" customHeight="1" spans="2:4">
      <c r="B13" s="154" t="s">
        <v>25</v>
      </c>
      <c r="C13" s="156"/>
      <c r="D13"/>
    </row>
    <row r="14" ht="24.75" customHeight="1" spans="2:4">
      <c r="B14" s="154" t="s">
        <v>26</v>
      </c>
      <c r="C14" s="156"/>
      <c r="D14"/>
    </row>
    <row r="15" ht="24.75" customHeight="1" spans="2:4">
      <c r="B15" s="157" t="s">
        <v>27</v>
      </c>
      <c r="C15" s="158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34" workbookViewId="0">
      <selection activeCell="D36" sqref="D36"/>
    </sheetView>
  </sheetViews>
  <sheetFormatPr defaultColWidth="9.14285714285714" defaultRowHeight="12.75" customHeight="1" outlineLevelCol="3"/>
  <cols>
    <col min="1" max="1" width="29.7142857142857" style="111" customWidth="1"/>
    <col min="2" max="2" width="17.5714285714286" style="111" customWidth="1"/>
    <col min="3" max="3" width="28.5714285714286" style="111" customWidth="1"/>
    <col min="4" max="4" width="15.5714285714286" style="111" customWidth="1"/>
    <col min="5" max="16384" width="9.14285714285714" style="112"/>
  </cols>
  <sheetData>
    <row r="1" ht="24.75" customHeight="1" spans="1:1">
      <c r="A1" s="113" t="s">
        <v>28</v>
      </c>
    </row>
    <row r="2" ht="24.75" customHeight="1" spans="1:4">
      <c r="A2" s="114" t="s">
        <v>29</v>
      </c>
      <c r="B2" s="114"/>
      <c r="C2" s="114"/>
      <c r="D2" s="114"/>
    </row>
    <row r="3" ht="24.75" customHeight="1" spans="1:4">
      <c r="A3" s="115"/>
      <c r="B3" s="116"/>
      <c r="C3" s="117"/>
      <c r="D3" s="118" t="s">
        <v>30</v>
      </c>
    </row>
    <row r="4" ht="24.75" customHeight="1" spans="1:4">
      <c r="A4" s="119" t="s">
        <v>31</v>
      </c>
      <c r="B4" s="120"/>
      <c r="C4" s="120" t="s">
        <v>32</v>
      </c>
      <c r="D4" s="121"/>
    </row>
    <row r="5" ht="24.75" customHeight="1" spans="1:4">
      <c r="A5" s="119" t="s">
        <v>33</v>
      </c>
      <c r="B5" s="120" t="s">
        <v>34</v>
      </c>
      <c r="C5" s="120" t="s">
        <v>33</v>
      </c>
      <c r="D5" s="121" t="s">
        <v>34</v>
      </c>
    </row>
    <row r="6" s="110" customFormat="1" ht="24.75" customHeight="1" spans="1:4">
      <c r="A6" s="122" t="s">
        <v>35</v>
      </c>
      <c r="B6" s="123">
        <v>1168.92</v>
      </c>
      <c r="C6" s="124" t="s">
        <v>36</v>
      </c>
      <c r="D6" s="125">
        <v>1080.71</v>
      </c>
    </row>
    <row r="7" s="110" customFormat="1" ht="24.75" customHeight="1" spans="1:4">
      <c r="A7" s="122" t="s">
        <v>37</v>
      </c>
      <c r="B7" s="126">
        <v>0</v>
      </c>
      <c r="C7" s="124" t="s">
        <v>38</v>
      </c>
      <c r="D7" s="125"/>
    </row>
    <row r="8" s="110" customFormat="1" ht="24.75" customHeight="1" spans="1:4">
      <c r="A8" s="127" t="s">
        <v>39</v>
      </c>
      <c r="B8" s="126">
        <v>0</v>
      </c>
      <c r="C8" s="124" t="s">
        <v>40</v>
      </c>
      <c r="D8" s="125"/>
    </row>
    <row r="9" s="110" customFormat="1" ht="24.75" customHeight="1" spans="1:4">
      <c r="A9" s="122" t="s">
        <v>41</v>
      </c>
      <c r="B9" s="126">
        <v>0</v>
      </c>
      <c r="C9" s="124" t="s">
        <v>42</v>
      </c>
      <c r="D9" s="125"/>
    </row>
    <row r="10" s="110" customFormat="1" ht="24.75" customHeight="1" spans="1:4">
      <c r="A10" s="122" t="s">
        <v>43</v>
      </c>
      <c r="B10" s="126">
        <v>0</v>
      </c>
      <c r="C10" s="124" t="s">
        <v>44</v>
      </c>
      <c r="D10" s="125"/>
    </row>
    <row r="11" s="110" customFormat="1" ht="24.75" customHeight="1" spans="1:4">
      <c r="A11" s="127" t="s">
        <v>45</v>
      </c>
      <c r="B11" s="126">
        <v>0</v>
      </c>
      <c r="C11" s="124" t="s">
        <v>46</v>
      </c>
      <c r="D11" s="128"/>
    </row>
    <row r="12" s="110" customFormat="1" ht="24.75" customHeight="1" spans="1:4">
      <c r="A12" s="127" t="s">
        <v>47</v>
      </c>
      <c r="B12" s="126">
        <v>0</v>
      </c>
      <c r="C12" s="124" t="s">
        <v>48</v>
      </c>
      <c r="D12" s="129"/>
    </row>
    <row r="13" s="110" customFormat="1" ht="24.75" customHeight="1" spans="1:4">
      <c r="A13" s="122" t="s">
        <v>49</v>
      </c>
      <c r="B13" s="126">
        <v>0</v>
      </c>
      <c r="C13" s="124" t="s">
        <v>50</v>
      </c>
      <c r="D13" s="130">
        <v>5.31</v>
      </c>
    </row>
    <row r="14" s="110" customFormat="1" ht="24.75" customHeight="1" spans="1:4">
      <c r="A14" s="122" t="s">
        <v>51</v>
      </c>
      <c r="B14" s="126">
        <v>0</v>
      </c>
      <c r="C14" s="124" t="s">
        <v>52</v>
      </c>
      <c r="D14" s="130"/>
    </row>
    <row r="15" s="110" customFormat="1" ht="24.75" customHeight="1" spans="1:4">
      <c r="A15" s="127"/>
      <c r="B15" s="124"/>
      <c r="C15" s="124" t="s">
        <v>53</v>
      </c>
      <c r="D15" s="130">
        <v>2.8</v>
      </c>
    </row>
    <row r="16" s="110" customFormat="1" ht="24.75" customHeight="1" spans="1:4">
      <c r="A16" s="127"/>
      <c r="B16" s="124"/>
      <c r="C16" s="124" t="s">
        <v>54</v>
      </c>
      <c r="D16" s="130"/>
    </row>
    <row r="17" s="110" customFormat="1" ht="24.75" customHeight="1" spans="1:4">
      <c r="A17" s="122"/>
      <c r="B17" s="124"/>
      <c r="C17" s="124" t="s">
        <v>55</v>
      </c>
      <c r="D17" s="130">
        <v>27</v>
      </c>
    </row>
    <row r="18" s="110" customFormat="1" ht="24.75" customHeight="1" spans="1:4">
      <c r="A18" s="122"/>
      <c r="B18" s="124"/>
      <c r="C18" s="124" t="s">
        <v>56</v>
      </c>
      <c r="D18" s="130"/>
    </row>
    <row r="19" s="110" customFormat="1" ht="24.75" customHeight="1" spans="1:4">
      <c r="A19" s="122"/>
      <c r="B19" s="124"/>
      <c r="C19" s="124" t="s">
        <v>57</v>
      </c>
      <c r="D19" s="130"/>
    </row>
    <row r="20" s="110" customFormat="1" ht="24.75" customHeight="1" spans="1:4">
      <c r="A20" s="122"/>
      <c r="B20" s="124"/>
      <c r="C20" s="124" t="s">
        <v>58</v>
      </c>
      <c r="D20" s="130">
        <v>0</v>
      </c>
    </row>
    <row r="21" s="110" customFormat="1" ht="24.75" customHeight="1" spans="1:4">
      <c r="A21" s="122"/>
      <c r="B21" s="124"/>
      <c r="C21" s="124" t="s">
        <v>59</v>
      </c>
      <c r="D21" s="130">
        <v>0</v>
      </c>
    </row>
    <row r="22" s="110" customFormat="1" ht="24.75" customHeight="1" spans="1:4">
      <c r="A22" s="122"/>
      <c r="B22" s="124"/>
      <c r="C22" s="124" t="s">
        <v>60</v>
      </c>
      <c r="D22" s="130">
        <v>0</v>
      </c>
    </row>
    <row r="23" s="110" customFormat="1" ht="24.75" customHeight="1" spans="1:4">
      <c r="A23" s="122"/>
      <c r="B23" s="124"/>
      <c r="C23" s="124" t="s">
        <v>61</v>
      </c>
      <c r="D23" s="130">
        <v>0</v>
      </c>
    </row>
    <row r="24" s="110" customFormat="1" ht="24.75" customHeight="1" spans="1:4">
      <c r="A24" s="122"/>
      <c r="B24" s="124"/>
      <c r="C24" s="124" t="s">
        <v>62</v>
      </c>
      <c r="D24" s="130">
        <v>0</v>
      </c>
    </row>
    <row r="25" s="110" customFormat="1" ht="24.75" customHeight="1" spans="1:4">
      <c r="A25" s="122"/>
      <c r="B25" s="124"/>
      <c r="C25" s="124" t="s">
        <v>63</v>
      </c>
      <c r="D25" s="130">
        <v>53.1</v>
      </c>
    </row>
    <row r="26" s="110" customFormat="1" ht="24.75" customHeight="1" spans="1:4">
      <c r="A26" s="122"/>
      <c r="B26" s="124"/>
      <c r="C26" s="124" t="s">
        <v>64</v>
      </c>
      <c r="D26" s="130"/>
    </row>
    <row r="27" s="110" customFormat="1" ht="24.75" customHeight="1" spans="1:4">
      <c r="A27" s="122"/>
      <c r="B27" s="124"/>
      <c r="C27" s="124" t="s">
        <v>65</v>
      </c>
      <c r="D27" s="130"/>
    </row>
    <row r="28" s="110" customFormat="1" ht="24.75" customHeight="1" spans="1:4">
      <c r="A28" s="122"/>
      <c r="B28" s="124"/>
      <c r="C28" s="124" t="s">
        <v>66</v>
      </c>
      <c r="D28" s="131"/>
    </row>
    <row r="29" s="110" customFormat="1" ht="24.75" customHeight="1" spans="1:4">
      <c r="A29" s="122"/>
      <c r="B29" s="124"/>
      <c r="C29" s="124" t="s">
        <v>67</v>
      </c>
      <c r="D29" s="131"/>
    </row>
    <row r="30" s="110" customFormat="1" ht="24.75" customHeight="1" spans="1:4">
      <c r="A30" s="122"/>
      <c r="B30" s="124"/>
      <c r="C30" s="124" t="s">
        <v>68</v>
      </c>
      <c r="D30" s="131"/>
    </row>
    <row r="31" s="110" customFormat="1" ht="24.75" customHeight="1" spans="1:4">
      <c r="A31" s="122"/>
      <c r="B31" s="124"/>
      <c r="C31" s="124" t="s">
        <v>69</v>
      </c>
      <c r="D31" s="131"/>
    </row>
    <row r="32" s="110" customFormat="1" ht="24.75" customHeight="1" spans="1:4">
      <c r="A32" s="122"/>
      <c r="B32" s="124"/>
      <c r="C32" s="124" t="s">
        <v>70</v>
      </c>
      <c r="D32" s="131"/>
    </row>
    <row r="33" s="110" customFormat="1" ht="24.75" customHeight="1" spans="1:4">
      <c r="A33" s="122"/>
      <c r="B33" s="124"/>
      <c r="C33" s="124" t="s">
        <v>71</v>
      </c>
      <c r="D33" s="131"/>
    </row>
    <row r="34" s="110" customFormat="1" ht="24.75" customHeight="1" spans="1:4">
      <c r="A34" s="122"/>
      <c r="B34" s="124"/>
      <c r="C34" s="124" t="s">
        <v>72</v>
      </c>
      <c r="D34" s="132"/>
    </row>
    <row r="35" ht="24.75" customHeight="1" spans="1:4">
      <c r="A35" s="133"/>
      <c r="B35" s="134"/>
      <c r="C35" s="134"/>
      <c r="D35" s="135"/>
    </row>
    <row r="36" s="110" customFormat="1" ht="24.75" customHeight="1" spans="1:4">
      <c r="A36" s="136" t="s">
        <v>73</v>
      </c>
      <c r="B36" s="126">
        <f>B6</f>
        <v>1168.92</v>
      </c>
      <c r="C36" s="137" t="s">
        <v>74</v>
      </c>
      <c r="D36" s="128">
        <f>D6+D7+D8+D9+D10+D11+D12+D13+D14+D15+D16+D17+D18+D19+D20+D21+D22+D23+D24+D25+D26+D27+D28+D29+D30+D31+D32+D33+D34</f>
        <v>1168.92</v>
      </c>
    </row>
    <row r="37" ht="24.75" customHeight="1" spans="1:4">
      <c r="A37" s="138"/>
      <c r="B37" s="134"/>
      <c r="C37" s="139"/>
      <c r="D37" s="135"/>
    </row>
    <row r="38" ht="24.75" customHeight="1" spans="1:4">
      <c r="A38" s="138"/>
      <c r="B38" s="134"/>
      <c r="C38" s="139"/>
      <c r="D38" s="135"/>
    </row>
    <row r="39" s="110" customFormat="1" ht="24.75" customHeight="1" spans="1:4">
      <c r="A39" s="122" t="s">
        <v>75</v>
      </c>
      <c r="B39" s="140"/>
      <c r="C39" s="124" t="s">
        <v>76</v>
      </c>
      <c r="D39" s="128"/>
    </row>
    <row r="40" s="110" customFormat="1" ht="24.75" customHeight="1" spans="1:4">
      <c r="A40" s="122" t="s">
        <v>77</v>
      </c>
      <c r="B40" s="140"/>
      <c r="C40" s="124"/>
      <c r="D40" s="141"/>
    </row>
    <row r="41" ht="24.75" customHeight="1" spans="1:4">
      <c r="A41" s="112"/>
      <c r="B41" s="142"/>
      <c r="C41" s="143"/>
      <c r="D41" s="135"/>
    </row>
    <row r="42" ht="24.75" customHeight="1" spans="1:4">
      <c r="A42" s="144"/>
      <c r="B42" s="142"/>
      <c r="C42" s="143"/>
      <c r="D42" s="135"/>
    </row>
    <row r="43" s="110" customFormat="1" ht="24.75" customHeight="1" spans="1:4">
      <c r="A43" s="136" t="s">
        <v>78</v>
      </c>
      <c r="B43" s="145">
        <f>B36+B39</f>
        <v>1168.92</v>
      </c>
      <c r="C43" s="146" t="s">
        <v>79</v>
      </c>
      <c r="D43" s="147">
        <f>D36+D39</f>
        <v>1168.92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1" sqref="B1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04"/>
      <c r="B3" s="105"/>
    </row>
    <row r="4" ht="24" customHeight="1" spans="1:2">
      <c r="A4" s="106" t="s">
        <v>33</v>
      </c>
      <c r="B4" s="107" t="s">
        <v>34</v>
      </c>
    </row>
    <row r="5" s="12" customFormat="1" ht="24.75" customHeight="1" spans="1:3">
      <c r="A5" s="108" t="s">
        <v>35</v>
      </c>
      <c r="B5" s="109">
        <v>1168.92</v>
      </c>
      <c r="C5" s="2"/>
    </row>
    <row r="6" ht="24.75" customHeight="1" spans="1:2">
      <c r="A6" s="108" t="s">
        <v>81</v>
      </c>
      <c r="B6" s="109"/>
    </row>
    <row r="7" ht="24.75" customHeight="1" spans="1:2">
      <c r="A7" s="108" t="s">
        <v>82</v>
      </c>
      <c r="B7" s="109">
        <f>B5+B6</f>
        <v>1168.92</v>
      </c>
    </row>
    <row r="8" ht="24.75" customHeight="1" spans="1:2">
      <c r="A8" s="108" t="s">
        <v>75</v>
      </c>
      <c r="B8" s="109"/>
    </row>
    <row r="9" ht="24.75" customHeight="1" spans="1:2">
      <c r="A9" s="108" t="s">
        <v>83</v>
      </c>
      <c r="B9" s="109"/>
    </row>
    <row r="10" ht="24.75" customHeight="1" spans="1:2">
      <c r="A10" s="108" t="s">
        <v>84</v>
      </c>
      <c r="B10" s="109"/>
    </row>
    <row r="11" ht="24.75" customHeight="1" spans="1:2">
      <c r="A11" s="108" t="s">
        <v>85</v>
      </c>
      <c r="B11" s="109">
        <f>B7+B8</f>
        <v>1168.92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topLeftCell="A13" workbookViewId="0">
      <selection activeCell="B7" sqref="B7"/>
    </sheetView>
  </sheetViews>
  <sheetFormatPr defaultColWidth="9.14285714285714" defaultRowHeight="12.75" customHeight="1" outlineLevelCol="6"/>
  <cols>
    <col min="1" max="1" width="38.2857142857143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5" t="s">
        <v>28</v>
      </c>
    </row>
    <row r="2" ht="24.75" customHeight="1" spans="1:5">
      <c r="A2" s="95" t="s">
        <v>86</v>
      </c>
      <c r="B2" s="95"/>
      <c r="C2" s="95"/>
      <c r="D2" s="95"/>
      <c r="E2" s="95"/>
    </row>
    <row r="3" ht="24.75" customHeight="1" spans="1:5">
      <c r="A3" s="77"/>
      <c r="B3" s="77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6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7">
        <v>4</v>
      </c>
    </row>
    <row r="6" s="12" customFormat="1" ht="29.25" customHeight="1" spans="1:7">
      <c r="A6" s="98" t="s">
        <v>93</v>
      </c>
      <c r="B6" s="63">
        <f>C6+D6</f>
        <v>1168.92</v>
      </c>
      <c r="C6" s="64">
        <f>C7+C13+C16+C19+C22</f>
        <v>831.84</v>
      </c>
      <c r="D6" s="99">
        <f>D7+D13+D16+D19+D22</f>
        <v>337.08</v>
      </c>
      <c r="E6" s="100"/>
      <c r="F6" s="2"/>
      <c r="G6" s="2"/>
    </row>
    <row r="7" ht="29.25" customHeight="1" spans="1:5">
      <c r="A7" s="98" t="s">
        <v>94</v>
      </c>
      <c r="B7" s="63">
        <f>C7+D7</f>
        <v>1080.71</v>
      </c>
      <c r="C7" s="64">
        <f>C8+C10</f>
        <v>770.63</v>
      </c>
      <c r="D7" s="99">
        <f>D8+D10</f>
        <v>310.08</v>
      </c>
      <c r="E7" s="100"/>
    </row>
    <row r="8" ht="29.25" customHeight="1" spans="1:5">
      <c r="A8" s="98" t="s">
        <v>95</v>
      </c>
      <c r="B8" s="63">
        <f>B9</f>
        <v>2.5</v>
      </c>
      <c r="C8" s="64"/>
      <c r="D8" s="99">
        <f>D9</f>
        <v>2.5</v>
      </c>
      <c r="E8" s="100"/>
    </row>
    <row r="9" ht="29.25" customHeight="1" spans="1:5">
      <c r="A9" s="101" t="s">
        <v>96</v>
      </c>
      <c r="B9" s="67">
        <f>C9+D9+E9</f>
        <v>2.5</v>
      </c>
      <c r="C9" s="64"/>
      <c r="D9" s="67">
        <v>2.5</v>
      </c>
      <c r="E9" s="100"/>
    </row>
    <row r="10" ht="29.25" customHeight="1" spans="1:5">
      <c r="A10" s="98" t="s">
        <v>97</v>
      </c>
      <c r="B10" s="63">
        <f>B11+B12</f>
        <v>1078.21</v>
      </c>
      <c r="C10" s="64">
        <f>C11+C12</f>
        <v>770.63</v>
      </c>
      <c r="D10" s="99">
        <f>D11+D12</f>
        <v>307.58</v>
      </c>
      <c r="E10" s="100"/>
    </row>
    <row r="11" ht="29.25" customHeight="1" spans="1:5">
      <c r="A11" s="101" t="s">
        <v>98</v>
      </c>
      <c r="B11" s="67">
        <f>C11+D11+E11</f>
        <v>770.63</v>
      </c>
      <c r="C11" s="66">
        <v>770.63</v>
      </c>
      <c r="D11" s="102"/>
      <c r="E11" s="103"/>
    </row>
    <row r="12" ht="29.25" customHeight="1" spans="1:5">
      <c r="A12" s="101" t="s">
        <v>99</v>
      </c>
      <c r="B12" s="67">
        <f>C12+D12+E12</f>
        <v>307.58</v>
      </c>
      <c r="C12" s="66"/>
      <c r="D12" s="102">
        <v>307.58</v>
      </c>
      <c r="E12" s="103"/>
    </row>
    <row r="13" ht="29.25" customHeight="1" spans="1:5">
      <c r="A13" s="98" t="s">
        <v>100</v>
      </c>
      <c r="B13" s="63">
        <f>B14</f>
        <v>5.31</v>
      </c>
      <c r="C13" s="64">
        <f>C14</f>
        <v>5.31</v>
      </c>
      <c r="D13" s="99"/>
      <c r="E13" s="100"/>
    </row>
    <row r="14" ht="29.25" customHeight="1" spans="1:5">
      <c r="A14" s="98" t="s">
        <v>101</v>
      </c>
      <c r="B14" s="63">
        <f>B15</f>
        <v>5.31</v>
      </c>
      <c r="C14" s="64">
        <f>C15</f>
        <v>5.31</v>
      </c>
      <c r="D14" s="99"/>
      <c r="E14" s="100"/>
    </row>
    <row r="15" ht="29.25" customHeight="1" spans="1:5">
      <c r="A15" s="101" t="s">
        <v>102</v>
      </c>
      <c r="B15" s="67">
        <f>C15+D15+E15</f>
        <v>5.31</v>
      </c>
      <c r="C15" s="66">
        <v>5.31</v>
      </c>
      <c r="D15" s="102"/>
      <c r="E15" s="103"/>
    </row>
    <row r="16" ht="29.25" customHeight="1" spans="1:5">
      <c r="A16" s="98" t="s">
        <v>103</v>
      </c>
      <c r="B16" s="63">
        <f>B17</f>
        <v>2.8</v>
      </c>
      <c r="C16" s="64">
        <f>C17</f>
        <v>2.8</v>
      </c>
      <c r="D16" s="99"/>
      <c r="E16" s="100"/>
    </row>
    <row r="17" ht="29.25" customHeight="1" spans="1:5">
      <c r="A17" s="98" t="s">
        <v>104</v>
      </c>
      <c r="B17" s="63">
        <f>B18</f>
        <v>2.8</v>
      </c>
      <c r="C17" s="64">
        <f>C18</f>
        <v>2.8</v>
      </c>
      <c r="D17" s="99"/>
      <c r="E17" s="100"/>
    </row>
    <row r="18" ht="29.25" customHeight="1" spans="1:5">
      <c r="A18" s="101" t="s">
        <v>105</v>
      </c>
      <c r="B18" s="67">
        <f>C18+D18+E18</f>
        <v>2.8</v>
      </c>
      <c r="C18" s="66">
        <v>2.8</v>
      </c>
      <c r="D18" s="102"/>
      <c r="E18" s="103"/>
    </row>
    <row r="19" ht="29.25" customHeight="1" spans="1:5">
      <c r="A19" s="98" t="s">
        <v>106</v>
      </c>
      <c r="B19" s="63">
        <f>B20</f>
        <v>27</v>
      </c>
      <c r="C19" s="64"/>
      <c r="D19" s="63">
        <f>D20</f>
        <v>27</v>
      </c>
      <c r="E19" s="103"/>
    </row>
    <row r="20" ht="29.25" customHeight="1" spans="1:5">
      <c r="A20" s="98" t="s">
        <v>107</v>
      </c>
      <c r="B20" s="63">
        <f>B21</f>
        <v>27</v>
      </c>
      <c r="C20" s="64"/>
      <c r="D20" s="63">
        <f>D21</f>
        <v>27</v>
      </c>
      <c r="E20" s="103"/>
    </row>
    <row r="21" ht="29.25" customHeight="1" spans="1:5">
      <c r="A21" s="101" t="s">
        <v>108</v>
      </c>
      <c r="B21" s="67">
        <f>C21+D21+E21</f>
        <v>27</v>
      </c>
      <c r="C21" s="66"/>
      <c r="D21" s="102">
        <v>27</v>
      </c>
      <c r="E21" s="103"/>
    </row>
    <row r="22" ht="29.25" customHeight="1" spans="1:5">
      <c r="A22" s="98" t="s">
        <v>109</v>
      </c>
      <c r="B22" s="63">
        <f>B23</f>
        <v>53.1</v>
      </c>
      <c r="C22" s="64">
        <f>C23</f>
        <v>53.1</v>
      </c>
      <c r="D22" s="99"/>
      <c r="E22" s="100"/>
    </row>
    <row r="23" ht="29.25" customHeight="1" spans="1:5">
      <c r="A23" s="98" t="s">
        <v>110</v>
      </c>
      <c r="B23" s="63">
        <f>C23+D23+E23</f>
        <v>53.1</v>
      </c>
      <c r="C23" s="64">
        <f>C24</f>
        <v>53.1</v>
      </c>
      <c r="D23" s="99"/>
      <c r="E23" s="100"/>
    </row>
    <row r="24" ht="29.25" customHeight="1" spans="1:5">
      <c r="A24" s="101" t="s">
        <v>111</v>
      </c>
      <c r="B24" s="67">
        <f>C24+D24+E24</f>
        <v>53.1</v>
      </c>
      <c r="C24" s="66">
        <v>53.1</v>
      </c>
      <c r="D24" s="102"/>
      <c r="E24" s="10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6"/>
  <sheetViews>
    <sheetView showGridLines="0" showZeros="0" topLeftCell="A10" workbookViewId="0">
      <selection activeCell="D37" sqref="D37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2" t="s">
        <v>112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113</v>
      </c>
      <c r="B4" s="8"/>
      <c r="C4" s="76" t="s">
        <v>114</v>
      </c>
      <c r="D4" s="7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60" t="s">
        <v>33</v>
      </c>
      <c r="D5" s="77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8" t="s">
        <v>115</v>
      </c>
      <c r="B6" s="79">
        <f>B7+B8+B9</f>
        <v>1168.92</v>
      </c>
      <c r="C6" s="80" t="s">
        <v>116</v>
      </c>
      <c r="D6" s="35">
        <f>D7+D8+D9+D10+D11+D12+D13+D14+D15+D16+D17+D18+D19+D20+D21+D22+D23+D24+D25+D26+D27+D28+D29+D30+D31+D32+D33+D34+D35</f>
        <v>1168.92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2"/>
    </row>
    <row r="7" s="12" customFormat="1" ht="25.5" customHeight="1" spans="1:99">
      <c r="A7" s="78" t="s">
        <v>117</v>
      </c>
      <c r="B7" s="79">
        <v>1168.92</v>
      </c>
      <c r="C7" s="80" t="s">
        <v>118</v>
      </c>
      <c r="D7" s="35">
        <v>1080.71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2"/>
    </row>
    <row r="8" s="12" customFormat="1" ht="25.5" customHeight="1" spans="1:99">
      <c r="A8" s="78" t="s">
        <v>119</v>
      </c>
      <c r="B8" s="79">
        <v>0</v>
      </c>
      <c r="C8" s="80" t="s">
        <v>120</v>
      </c>
      <c r="D8" s="35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2"/>
    </row>
    <row r="9" s="12" customFormat="1" ht="25.5" customHeight="1" spans="1:99">
      <c r="A9" s="78" t="s">
        <v>121</v>
      </c>
      <c r="B9" s="79">
        <v>0</v>
      </c>
      <c r="C9" s="80" t="s">
        <v>122</v>
      </c>
      <c r="D9" s="35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2"/>
    </row>
    <row r="10" s="12" customFormat="1" ht="25.5" customHeight="1" spans="1:99">
      <c r="A10" s="78"/>
      <c r="B10" s="83"/>
      <c r="C10" s="80" t="s">
        <v>123</v>
      </c>
      <c r="D10" s="35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2"/>
    </row>
    <row r="11" s="12" customFormat="1" ht="25.5" customHeight="1" spans="1:99">
      <c r="A11" s="78"/>
      <c r="B11" s="83"/>
      <c r="C11" s="80" t="s">
        <v>124</v>
      </c>
      <c r="D11" s="35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2"/>
    </row>
    <row r="12" s="12" customFormat="1" ht="25.5" customHeight="1" spans="1:99">
      <c r="A12" s="78"/>
      <c r="B12" s="83"/>
      <c r="C12" s="80" t="s">
        <v>125</v>
      </c>
      <c r="D12" s="35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2"/>
    </row>
    <row r="13" s="12" customFormat="1" ht="25.5" customHeight="1" spans="1:99">
      <c r="A13" s="84"/>
      <c r="B13" s="85"/>
      <c r="C13" s="80" t="s">
        <v>126</v>
      </c>
      <c r="D13" s="35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2"/>
    </row>
    <row r="14" s="12" customFormat="1" ht="25.5" customHeight="1" spans="1:99">
      <c r="A14" s="84"/>
      <c r="B14" s="86"/>
      <c r="C14" s="80" t="s">
        <v>127</v>
      </c>
      <c r="D14" s="35">
        <v>5.31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2"/>
    </row>
    <row r="15" s="12" customFormat="1" ht="25.5" customHeight="1" spans="1:99">
      <c r="A15" s="84"/>
      <c r="B15" s="85"/>
      <c r="C15" s="80" t="s">
        <v>128</v>
      </c>
      <c r="D15" s="35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2"/>
    </row>
    <row r="16" s="12" customFormat="1" ht="25.5" customHeight="1" spans="1:99">
      <c r="A16" s="84"/>
      <c r="B16" s="85"/>
      <c r="C16" s="80" t="s">
        <v>129</v>
      </c>
      <c r="D16" s="35">
        <v>2.8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2"/>
    </row>
    <row r="17" s="12" customFormat="1" ht="25.5" customHeight="1" spans="1:99">
      <c r="A17" s="84"/>
      <c r="B17" s="85"/>
      <c r="C17" s="80" t="s">
        <v>130</v>
      </c>
      <c r="D17" s="35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2"/>
    </row>
    <row r="18" s="12" customFormat="1" ht="25.5" customHeight="1" spans="1:99">
      <c r="A18" s="84"/>
      <c r="B18" s="85"/>
      <c r="C18" s="80" t="s">
        <v>131</v>
      </c>
      <c r="D18" s="35">
        <v>27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2"/>
    </row>
    <row r="19" s="12" customFormat="1" ht="25.5" customHeight="1" spans="1:99">
      <c r="A19" s="84"/>
      <c r="B19" s="85"/>
      <c r="C19" s="80" t="s">
        <v>132</v>
      </c>
      <c r="D19" s="35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2"/>
    </row>
    <row r="20" s="12" customFormat="1" ht="25.5" customHeight="1" spans="1:99">
      <c r="A20" s="84"/>
      <c r="B20" s="85"/>
      <c r="C20" s="80" t="s">
        <v>133</v>
      </c>
      <c r="D20" s="35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2"/>
    </row>
    <row r="21" s="12" customFormat="1" ht="25.5" customHeight="1" spans="1:99">
      <c r="A21" s="84"/>
      <c r="B21" s="85"/>
      <c r="C21" s="80" t="s">
        <v>134</v>
      </c>
      <c r="D21" s="35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2"/>
    </row>
    <row r="22" s="12" customFormat="1" ht="25.5" customHeight="1" spans="1:99">
      <c r="A22" s="84"/>
      <c r="B22" s="85"/>
      <c r="C22" s="80" t="s">
        <v>135</v>
      </c>
      <c r="D22" s="35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2"/>
    </row>
    <row r="23" s="12" customFormat="1" ht="25.5" customHeight="1" spans="1:99">
      <c r="A23" s="84"/>
      <c r="B23" s="85"/>
      <c r="C23" s="80" t="s">
        <v>136</v>
      </c>
      <c r="D23" s="35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"/>
    </row>
    <row r="24" s="12" customFormat="1" ht="25.5" customHeight="1" spans="1:99">
      <c r="A24" s="84"/>
      <c r="B24" s="85"/>
      <c r="C24" s="80" t="s">
        <v>137</v>
      </c>
      <c r="D24" s="35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2"/>
    </row>
    <row r="25" s="12" customFormat="1" ht="25.5" customHeight="1" spans="1:99">
      <c r="A25" s="84"/>
      <c r="B25" s="85"/>
      <c r="C25" s="80" t="s">
        <v>138</v>
      </c>
      <c r="D25" s="35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2"/>
    </row>
    <row r="26" s="12" customFormat="1" ht="25.5" customHeight="1" spans="1:99">
      <c r="A26" s="84"/>
      <c r="B26" s="85"/>
      <c r="C26" s="80" t="s">
        <v>139</v>
      </c>
      <c r="D26" s="35">
        <v>53.1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2"/>
    </row>
    <row r="27" s="12" customFormat="1" ht="25.5" customHeight="1" spans="1:99">
      <c r="A27" s="84"/>
      <c r="B27" s="85"/>
      <c r="C27" s="80" t="s">
        <v>140</v>
      </c>
      <c r="D27" s="35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2"/>
    </row>
    <row r="28" s="12" customFormat="1" ht="25.5" customHeight="1" spans="1:99">
      <c r="A28" s="84"/>
      <c r="B28" s="85"/>
      <c r="C28" s="80" t="s">
        <v>141</v>
      </c>
      <c r="D28" s="35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2"/>
    </row>
    <row r="29" s="12" customFormat="1" ht="25.5" customHeight="1" spans="1:99">
      <c r="A29" s="84"/>
      <c r="B29" s="85"/>
      <c r="C29" s="80" t="s">
        <v>142</v>
      </c>
      <c r="D29" s="87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2"/>
    </row>
    <row r="30" s="12" customFormat="1" ht="25.5" customHeight="1" spans="1:99">
      <c r="A30" s="84"/>
      <c r="B30" s="85"/>
      <c r="C30" s="80" t="s">
        <v>143</v>
      </c>
      <c r="D30" s="35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2"/>
    </row>
    <row r="31" s="12" customFormat="1" ht="25.5" customHeight="1" spans="1:99">
      <c r="A31" s="84"/>
      <c r="B31" s="85"/>
      <c r="C31" s="80" t="s">
        <v>144</v>
      </c>
      <c r="D31" s="35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2"/>
    </row>
    <row r="32" s="12" customFormat="1" ht="25.5" customHeight="1" spans="1:99">
      <c r="A32" s="84"/>
      <c r="B32" s="85"/>
      <c r="C32" s="80" t="s">
        <v>145</v>
      </c>
      <c r="D32" s="35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2"/>
    </row>
    <row r="33" s="12" customFormat="1" ht="25.5" customHeight="1" spans="1:99">
      <c r="A33" s="84"/>
      <c r="B33" s="85"/>
      <c r="C33" s="80" t="s">
        <v>146</v>
      </c>
      <c r="D33" s="35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2"/>
    </row>
    <row r="34" s="12" customFormat="1" ht="25.5" customHeight="1" spans="1:99">
      <c r="A34" s="88"/>
      <c r="B34" s="89"/>
      <c r="C34" s="80" t="s">
        <v>147</v>
      </c>
      <c r="D34" s="35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2"/>
    </row>
    <row r="35" s="12" customFormat="1" ht="25.5" customHeight="1" spans="1:99">
      <c r="A35" s="90"/>
      <c r="B35" s="91"/>
      <c r="C35" s="78" t="s">
        <v>148</v>
      </c>
      <c r="D35" s="35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2"/>
    </row>
    <row r="36" s="12" customFormat="1" ht="25.5" customHeight="1" spans="1:99">
      <c r="A36" s="92" t="s">
        <v>149</v>
      </c>
      <c r="B36" s="93">
        <f>B6</f>
        <v>1168.92</v>
      </c>
      <c r="C36" s="94" t="s">
        <v>150</v>
      </c>
      <c r="D36" s="87">
        <f>D6</f>
        <v>1168.92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B8" sqref="B8"/>
    </sheetView>
  </sheetViews>
  <sheetFormatPr defaultColWidth="9.14285714285714" defaultRowHeight="12.75" customHeight="1" outlineLevelRow="7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5" t="s">
        <v>28</v>
      </c>
    </row>
    <row r="2" ht="24.75" customHeight="1" spans="1:11">
      <c r="A2" s="4" t="s">
        <v>151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152</v>
      </c>
      <c r="B4" s="7" t="s">
        <v>93</v>
      </c>
      <c r="C4" s="7" t="s">
        <v>153</v>
      </c>
      <c r="D4" s="7"/>
      <c r="E4" s="7"/>
      <c r="F4" s="7" t="s">
        <v>154</v>
      </c>
      <c r="G4" s="7"/>
      <c r="H4" s="7"/>
      <c r="I4" s="7" t="s">
        <v>155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60" t="s">
        <v>93</v>
      </c>
      <c r="J5" s="60" t="s">
        <v>89</v>
      </c>
      <c r="K5" s="61" t="s">
        <v>90</v>
      </c>
    </row>
    <row r="6" ht="24.75" customHeight="1" spans="1:11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9" t="s">
        <v>93</v>
      </c>
      <c r="B7" s="10">
        <f>B8</f>
        <v>1168.92</v>
      </c>
      <c r="C7" s="10">
        <f>C8</f>
        <v>1168.92</v>
      </c>
      <c r="D7" s="10">
        <f>D8</f>
        <v>831.84</v>
      </c>
      <c r="E7" s="10">
        <f>E8</f>
        <v>337.08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2"/>
      <c r="M7" s="2"/>
    </row>
    <row r="8" ht="24.75" customHeight="1" spans="1:11">
      <c r="A8" s="13" t="s">
        <v>156</v>
      </c>
      <c r="B8" s="14">
        <f>C8+F8+I8</f>
        <v>1168.92</v>
      </c>
      <c r="C8" s="14">
        <f>D8+E8</f>
        <v>1168.92</v>
      </c>
      <c r="D8" s="14">
        <v>831.84</v>
      </c>
      <c r="E8" s="14">
        <v>337.08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topLeftCell="A13" workbookViewId="0">
      <selection activeCell="C8" sqref="C8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157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153</v>
      </c>
      <c r="D4" s="7"/>
      <c r="E4" s="8"/>
    </row>
    <row r="5" ht="24.75" customHeight="1" spans="1:5">
      <c r="A5" s="6" t="s">
        <v>158</v>
      </c>
      <c r="B5" s="7" t="s">
        <v>159</v>
      </c>
      <c r="C5" s="60" t="s">
        <v>93</v>
      </c>
      <c r="D5" s="60" t="s">
        <v>89</v>
      </c>
      <c r="E5" s="61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8" t="s">
        <v>93</v>
      </c>
      <c r="C7" s="10">
        <f>E7+D7</f>
        <v>1168.92</v>
      </c>
      <c r="D7" s="10">
        <f>D8+D14+D17+D20+D23</f>
        <v>831.84</v>
      </c>
      <c r="E7" s="11">
        <f>E8+E14+E17+E20+E23</f>
        <v>337.08</v>
      </c>
      <c r="F7" s="2"/>
      <c r="G7" s="2"/>
    </row>
    <row r="8" ht="24.75" customHeight="1" spans="1:5">
      <c r="A8" s="9" t="s">
        <v>160</v>
      </c>
      <c r="B8" s="68" t="s">
        <v>94</v>
      </c>
      <c r="C8" s="10">
        <f>D8+E8</f>
        <v>1080.71</v>
      </c>
      <c r="D8" s="10">
        <f>D9+D11</f>
        <v>770.63</v>
      </c>
      <c r="E8" s="11">
        <f>E9+E11</f>
        <v>310.08</v>
      </c>
    </row>
    <row r="9" ht="24.75" customHeight="1" spans="1:5">
      <c r="A9" s="9" t="s">
        <v>161</v>
      </c>
      <c r="B9" s="68" t="s">
        <v>162</v>
      </c>
      <c r="C9" s="10">
        <f>C10</f>
        <v>2.5</v>
      </c>
      <c r="D9" s="10"/>
      <c r="E9" s="11">
        <f>E10</f>
        <v>2.5</v>
      </c>
    </row>
    <row r="10" ht="24.75" customHeight="1" spans="1:5">
      <c r="A10" s="13" t="s">
        <v>163</v>
      </c>
      <c r="B10" s="69" t="s">
        <v>96</v>
      </c>
      <c r="C10" s="15">
        <f>E10</f>
        <v>2.5</v>
      </c>
      <c r="D10" s="10"/>
      <c r="E10" s="15">
        <v>2.5</v>
      </c>
    </row>
    <row r="11" ht="24.75" customHeight="1" spans="1:5">
      <c r="A11" s="9" t="s">
        <v>164</v>
      </c>
      <c r="B11" s="68" t="s">
        <v>165</v>
      </c>
      <c r="C11" s="11">
        <f>C12+C13</f>
        <v>1078.21</v>
      </c>
      <c r="D11" s="10">
        <f>D12+D13</f>
        <v>770.63</v>
      </c>
      <c r="E11" s="11">
        <f>E12+E13</f>
        <v>307.58</v>
      </c>
    </row>
    <row r="12" ht="24.75" customHeight="1" spans="1:5">
      <c r="A12" s="13" t="s">
        <v>166</v>
      </c>
      <c r="B12" s="69" t="s">
        <v>98</v>
      </c>
      <c r="C12" s="14">
        <f>D12+E12</f>
        <v>770.63</v>
      </c>
      <c r="D12" s="14">
        <v>770.63</v>
      </c>
      <c r="E12" s="15"/>
    </row>
    <row r="13" ht="24.75" customHeight="1" spans="1:5">
      <c r="A13" s="13" t="s">
        <v>167</v>
      </c>
      <c r="B13" s="69" t="s">
        <v>168</v>
      </c>
      <c r="C13" s="14">
        <f>D13+E13</f>
        <v>307.58</v>
      </c>
      <c r="D13" s="14"/>
      <c r="E13" s="15">
        <v>307.58</v>
      </c>
    </row>
    <row r="14" ht="24.75" customHeight="1" spans="1:5">
      <c r="A14" s="9" t="s">
        <v>169</v>
      </c>
      <c r="B14" s="68" t="s">
        <v>100</v>
      </c>
      <c r="C14" s="10">
        <f>C15</f>
        <v>5.31</v>
      </c>
      <c r="D14" s="10">
        <f>D15</f>
        <v>5.31</v>
      </c>
      <c r="E14" s="11"/>
    </row>
    <row r="15" ht="24.75" customHeight="1" spans="1:5">
      <c r="A15" s="9" t="s">
        <v>170</v>
      </c>
      <c r="B15" s="68" t="s">
        <v>101</v>
      </c>
      <c r="C15" s="10">
        <f t="shared" ref="C15:C25" si="0">D15+E15</f>
        <v>5.31</v>
      </c>
      <c r="D15" s="10">
        <f>D16</f>
        <v>5.31</v>
      </c>
      <c r="E15" s="11"/>
    </row>
    <row r="16" ht="24.75" customHeight="1" spans="1:5">
      <c r="A16" s="13" t="s">
        <v>171</v>
      </c>
      <c r="B16" s="69" t="s">
        <v>102</v>
      </c>
      <c r="C16" s="14">
        <f t="shared" si="0"/>
        <v>5.31</v>
      </c>
      <c r="D16" s="14">
        <v>5.31</v>
      </c>
      <c r="E16" s="15"/>
    </row>
    <row r="17" ht="24.75" customHeight="1" spans="1:5">
      <c r="A17" s="9" t="s">
        <v>172</v>
      </c>
      <c r="B17" s="68" t="s">
        <v>103</v>
      </c>
      <c r="C17" s="10">
        <f t="shared" si="0"/>
        <v>2.8</v>
      </c>
      <c r="D17" s="10">
        <f>D18</f>
        <v>2.8</v>
      </c>
      <c r="E17" s="11"/>
    </row>
    <row r="18" ht="24.75" customHeight="1" spans="1:5">
      <c r="A18" s="9" t="s">
        <v>173</v>
      </c>
      <c r="B18" s="68" t="s">
        <v>104</v>
      </c>
      <c r="C18" s="10">
        <f t="shared" si="0"/>
        <v>2.8</v>
      </c>
      <c r="D18" s="10">
        <f>D19</f>
        <v>2.8</v>
      </c>
      <c r="E18" s="11"/>
    </row>
    <row r="19" ht="24.75" customHeight="1" spans="1:5">
      <c r="A19" s="13" t="s">
        <v>174</v>
      </c>
      <c r="B19" s="69" t="s">
        <v>105</v>
      </c>
      <c r="C19" s="14">
        <f t="shared" si="0"/>
        <v>2.8</v>
      </c>
      <c r="D19" s="14">
        <v>2.8</v>
      </c>
      <c r="E19" s="15"/>
    </row>
    <row r="20" ht="24.75" customHeight="1" spans="1:5">
      <c r="A20" s="9" t="s">
        <v>175</v>
      </c>
      <c r="B20" s="68" t="s">
        <v>106</v>
      </c>
      <c r="C20" s="10">
        <f t="shared" si="0"/>
        <v>27</v>
      </c>
      <c r="D20" s="14"/>
      <c r="E20" s="70">
        <f>E21</f>
        <v>27</v>
      </c>
    </row>
    <row r="21" ht="24.75" customHeight="1" spans="1:5">
      <c r="A21" s="9" t="s">
        <v>176</v>
      </c>
      <c r="B21" s="68" t="s">
        <v>107</v>
      </c>
      <c r="C21" s="10">
        <f t="shared" si="0"/>
        <v>27</v>
      </c>
      <c r="D21" s="15"/>
      <c r="E21" s="11">
        <f>E22</f>
        <v>27</v>
      </c>
    </row>
    <row r="22" ht="24.75" customHeight="1" spans="1:5">
      <c r="A22" s="13" t="s">
        <v>177</v>
      </c>
      <c r="B22" s="69" t="s">
        <v>108</v>
      </c>
      <c r="C22" s="14">
        <f t="shared" si="0"/>
        <v>27</v>
      </c>
      <c r="D22" s="14"/>
      <c r="E22" s="71">
        <v>27</v>
      </c>
    </row>
    <row r="23" ht="24.75" customHeight="1" spans="1:5">
      <c r="A23" s="9" t="s">
        <v>178</v>
      </c>
      <c r="B23" s="68" t="s">
        <v>109</v>
      </c>
      <c r="C23" s="10">
        <f t="shared" si="0"/>
        <v>53.1</v>
      </c>
      <c r="D23" s="10">
        <f>D24</f>
        <v>53.1</v>
      </c>
      <c r="E23" s="11"/>
    </row>
    <row r="24" ht="24.75" customHeight="1" spans="1:5">
      <c r="A24" s="9" t="s">
        <v>179</v>
      </c>
      <c r="B24" s="68" t="s">
        <v>110</v>
      </c>
      <c r="C24" s="10">
        <f t="shared" si="0"/>
        <v>53.1</v>
      </c>
      <c r="D24" s="10">
        <f>D25</f>
        <v>53.1</v>
      </c>
      <c r="E24" s="11"/>
    </row>
    <row r="25" ht="24.75" customHeight="1" spans="1:5">
      <c r="A25" s="13" t="s">
        <v>180</v>
      </c>
      <c r="B25" s="69" t="s">
        <v>111</v>
      </c>
      <c r="C25" s="14">
        <f t="shared" si="0"/>
        <v>53.1</v>
      </c>
      <c r="D25" s="14">
        <v>53.1</v>
      </c>
      <c r="E25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showGridLines="0" showZeros="0" workbookViewId="0">
      <selection activeCell="C8" sqref="C8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58" t="s">
        <v>181</v>
      </c>
      <c r="B2" s="58"/>
      <c r="C2" s="58"/>
      <c r="D2" s="58"/>
      <c r="E2" s="58"/>
    </row>
    <row r="3" ht="24.75" customHeight="1" spans="5:5">
      <c r="E3" s="5" t="s">
        <v>30</v>
      </c>
    </row>
    <row r="4" ht="24.75" customHeight="1" spans="1:5">
      <c r="A4" s="6" t="s">
        <v>182</v>
      </c>
      <c r="B4" s="7"/>
      <c r="C4" s="6" t="s">
        <v>183</v>
      </c>
      <c r="D4" s="7"/>
      <c r="E4" s="8"/>
    </row>
    <row r="5" ht="24.75" customHeight="1" spans="1:5">
      <c r="A5" s="59" t="s">
        <v>158</v>
      </c>
      <c r="B5" s="7" t="s">
        <v>159</v>
      </c>
      <c r="C5" s="50" t="s">
        <v>93</v>
      </c>
      <c r="D5" s="60" t="s">
        <v>184</v>
      </c>
      <c r="E5" s="61" t="s">
        <v>185</v>
      </c>
    </row>
    <row r="6" ht="24.75" customHeight="1" spans="1:5">
      <c r="A6" s="59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2" t="s">
        <v>93</v>
      </c>
      <c r="C7" s="63">
        <f>D7+E7</f>
        <v>831.84</v>
      </c>
      <c r="D7" s="64">
        <f>D8+D36</f>
        <v>711.57</v>
      </c>
      <c r="E7" s="11">
        <f>E18</f>
        <v>120.27</v>
      </c>
      <c r="F7" s="2"/>
      <c r="G7" s="2"/>
    </row>
    <row r="8" ht="25.5" customHeight="1" spans="1:5">
      <c r="A8" s="9" t="s">
        <v>186</v>
      </c>
      <c r="B8" s="62" t="s">
        <v>187</v>
      </c>
      <c r="C8" s="63">
        <f>D8+E8</f>
        <v>622.7</v>
      </c>
      <c r="D8" s="64">
        <f>D9+D10+D11+D12+D13+D14+D15+D16+D17</f>
        <v>622.7</v>
      </c>
      <c r="E8" s="11"/>
    </row>
    <row r="9" ht="25.5" customHeight="1" spans="1:5">
      <c r="A9" s="13" t="s">
        <v>188</v>
      </c>
      <c r="B9" s="65" t="s">
        <v>189</v>
      </c>
      <c r="C9" s="63">
        <f>D9+E9</f>
        <v>198.36</v>
      </c>
      <c r="D9" s="66">
        <v>198.36</v>
      </c>
      <c r="E9" s="15"/>
    </row>
    <row r="10" ht="25.5" customHeight="1" spans="1:5">
      <c r="A10" s="13" t="s">
        <v>190</v>
      </c>
      <c r="B10" s="65" t="s">
        <v>191</v>
      </c>
      <c r="C10" s="63">
        <f>D10</f>
        <v>256.16</v>
      </c>
      <c r="D10" s="66">
        <v>256.16</v>
      </c>
      <c r="E10" s="15"/>
    </row>
    <row r="11" ht="25.5" customHeight="1" spans="1:5">
      <c r="A11" s="13" t="s">
        <v>192</v>
      </c>
      <c r="B11" s="65" t="s">
        <v>193</v>
      </c>
      <c r="C11" s="63">
        <f>D11+E11</f>
        <v>7.41</v>
      </c>
      <c r="D11" s="66">
        <v>7.41</v>
      </c>
      <c r="E11" s="15"/>
    </row>
    <row r="12" ht="25.5" customHeight="1" spans="1:5">
      <c r="A12" s="13" t="s">
        <v>194</v>
      </c>
      <c r="B12" s="65" t="s">
        <v>195</v>
      </c>
      <c r="C12" s="63"/>
      <c r="D12" s="66"/>
      <c r="E12" s="15"/>
    </row>
    <row r="13" ht="25.5" customHeight="1" spans="1:5">
      <c r="A13" s="13" t="s">
        <v>196</v>
      </c>
      <c r="B13" s="65" t="s">
        <v>197</v>
      </c>
      <c r="C13" s="63">
        <f>D13+E13</f>
        <v>70.8</v>
      </c>
      <c r="D13" s="66">
        <v>70.8</v>
      </c>
      <c r="E13" s="15"/>
    </row>
    <row r="14" ht="25.5" customHeight="1" spans="1:5">
      <c r="A14" s="13" t="s">
        <v>198</v>
      </c>
      <c r="B14" s="65" t="s">
        <v>199</v>
      </c>
      <c r="C14" s="63">
        <f>D14</f>
        <v>28.76</v>
      </c>
      <c r="D14" s="66">
        <v>28.76</v>
      </c>
      <c r="E14" s="15"/>
    </row>
    <row r="15" ht="25.5" customHeight="1" spans="1:5">
      <c r="A15" s="13" t="s">
        <v>200</v>
      </c>
      <c r="B15" s="65" t="s">
        <v>201</v>
      </c>
      <c r="C15" s="63">
        <f>D15</f>
        <v>2.8</v>
      </c>
      <c r="D15" s="66">
        <v>2.8</v>
      </c>
      <c r="E15" s="15"/>
    </row>
    <row r="16" ht="25.5" customHeight="1" spans="1:5">
      <c r="A16" s="13" t="s">
        <v>202</v>
      </c>
      <c r="B16" s="65" t="s">
        <v>203</v>
      </c>
      <c r="C16" s="63">
        <f>D16</f>
        <v>5.31</v>
      </c>
      <c r="D16" s="66">
        <v>5.31</v>
      </c>
      <c r="E16" s="15"/>
    </row>
    <row r="17" ht="25.5" customHeight="1" spans="1:5">
      <c r="A17" s="13" t="s">
        <v>204</v>
      </c>
      <c r="B17" s="65" t="s">
        <v>205</v>
      </c>
      <c r="C17" s="63">
        <f>D17+E17</f>
        <v>53.1</v>
      </c>
      <c r="D17" s="66">
        <v>53.1</v>
      </c>
      <c r="E17" s="15"/>
    </row>
    <row r="18" ht="25.5" customHeight="1" spans="1:5">
      <c r="A18" s="9" t="s">
        <v>206</v>
      </c>
      <c r="B18" s="62" t="s">
        <v>207</v>
      </c>
      <c r="C18" s="63">
        <f>C19+C20+C21+C22+C23+C24+C25+C26+C27+C28+C31+C32+C34+C35+C30+C29</f>
        <v>120.27</v>
      </c>
      <c r="D18" s="64"/>
      <c r="E18" s="11">
        <f>E19+E20+E21+E22+E23+E24+E25+E26+E27+E28+E30+E31+E32+E34+E35+E29</f>
        <v>120.27</v>
      </c>
    </row>
    <row r="19" ht="25.5" customHeight="1" spans="1:5">
      <c r="A19" s="13" t="s">
        <v>208</v>
      </c>
      <c r="B19" s="65" t="s">
        <v>209</v>
      </c>
      <c r="C19" s="63">
        <v>8.8</v>
      </c>
      <c r="D19" s="66"/>
      <c r="E19" s="15">
        <v>8.8</v>
      </c>
    </row>
    <row r="20" ht="25.5" customHeight="1" spans="1:5">
      <c r="A20" s="13" t="s">
        <v>210</v>
      </c>
      <c r="B20" s="65" t="s">
        <v>211</v>
      </c>
      <c r="C20" s="63">
        <v>9.5</v>
      </c>
      <c r="D20" s="66"/>
      <c r="E20" s="15">
        <v>9.5</v>
      </c>
    </row>
    <row r="21" ht="25.5" customHeight="1" spans="1:5">
      <c r="A21" s="13" t="s">
        <v>212</v>
      </c>
      <c r="B21" s="65" t="s">
        <v>213</v>
      </c>
      <c r="C21" s="63">
        <v>2.2</v>
      </c>
      <c r="D21" s="66"/>
      <c r="E21" s="15">
        <v>2.2</v>
      </c>
    </row>
    <row r="22" ht="25.5" customHeight="1" spans="1:5">
      <c r="A22" s="13" t="s">
        <v>214</v>
      </c>
      <c r="B22" s="65" t="s">
        <v>215</v>
      </c>
      <c r="C22" s="63">
        <v>3</v>
      </c>
      <c r="D22" s="66"/>
      <c r="E22" s="15">
        <v>3</v>
      </c>
    </row>
    <row r="23" ht="25.5" customHeight="1" spans="1:5">
      <c r="A23" s="13" t="s">
        <v>216</v>
      </c>
      <c r="B23" s="65" t="s">
        <v>217</v>
      </c>
      <c r="C23" s="63">
        <v>4</v>
      </c>
      <c r="D23" s="66"/>
      <c r="E23" s="15">
        <v>4</v>
      </c>
    </row>
    <row r="24" ht="25.5" customHeight="1" spans="1:5">
      <c r="A24" s="13" t="s">
        <v>218</v>
      </c>
      <c r="B24" s="65" t="s">
        <v>219</v>
      </c>
      <c r="C24" s="63">
        <f>D24+E24</f>
        <v>28.36</v>
      </c>
      <c r="D24" s="66"/>
      <c r="E24" s="15">
        <v>28.36</v>
      </c>
    </row>
    <row r="25" ht="25.5" customHeight="1" spans="1:5">
      <c r="A25" s="13" t="s">
        <v>220</v>
      </c>
      <c r="B25" s="65" t="s">
        <v>221</v>
      </c>
      <c r="C25" s="63">
        <v>7</v>
      </c>
      <c r="D25" s="66"/>
      <c r="E25" s="15">
        <v>7</v>
      </c>
    </row>
    <row r="26" ht="25.5" customHeight="1" spans="1:5">
      <c r="A26" s="13" t="s">
        <v>222</v>
      </c>
      <c r="B26" s="65" t="s">
        <v>223</v>
      </c>
      <c r="C26" s="63">
        <v>7</v>
      </c>
      <c r="D26" s="66"/>
      <c r="E26" s="15">
        <v>7</v>
      </c>
    </row>
    <row r="27" ht="25.5" customHeight="1" spans="1:5">
      <c r="A27" s="13" t="s">
        <v>224</v>
      </c>
      <c r="B27" s="65" t="s">
        <v>225</v>
      </c>
      <c r="C27" s="63">
        <v>3.2</v>
      </c>
      <c r="D27" s="66"/>
      <c r="E27" s="15">
        <v>3.2</v>
      </c>
    </row>
    <row r="28" ht="25.5" customHeight="1" spans="1:5">
      <c r="A28" s="13" t="s">
        <v>226</v>
      </c>
      <c r="B28" s="65" t="s">
        <v>227</v>
      </c>
      <c r="C28" s="63">
        <v>2</v>
      </c>
      <c r="D28" s="66"/>
      <c r="E28" s="15">
        <v>2</v>
      </c>
    </row>
    <row r="29" ht="25.5" customHeight="1" spans="1:5">
      <c r="A29" s="13" t="s">
        <v>228</v>
      </c>
      <c r="B29" s="65" t="s">
        <v>229</v>
      </c>
      <c r="C29" s="63">
        <v>1.5</v>
      </c>
      <c r="D29" s="66"/>
      <c r="E29" s="15">
        <v>1.5</v>
      </c>
    </row>
    <row r="30" ht="25.5" customHeight="1" spans="1:5">
      <c r="A30" s="13" t="s">
        <v>230</v>
      </c>
      <c r="B30" s="65" t="s">
        <v>231</v>
      </c>
      <c r="C30" s="63">
        <v>5</v>
      </c>
      <c r="D30" s="66"/>
      <c r="E30" s="15">
        <v>5</v>
      </c>
    </row>
    <row r="31" ht="25.5" customHeight="1" spans="1:5">
      <c r="A31" s="13" t="s">
        <v>232</v>
      </c>
      <c r="B31" s="65" t="s">
        <v>233</v>
      </c>
      <c r="C31" s="63">
        <f>E31</f>
        <v>8.85</v>
      </c>
      <c r="D31" s="66"/>
      <c r="E31" s="15">
        <v>8.85</v>
      </c>
    </row>
    <row r="32" ht="25.5" customHeight="1" spans="1:5">
      <c r="A32" s="13" t="s">
        <v>234</v>
      </c>
      <c r="B32" s="65" t="s">
        <v>235</v>
      </c>
      <c r="C32" s="63">
        <f>E32</f>
        <v>4.96</v>
      </c>
      <c r="D32" s="66"/>
      <c r="E32" s="15">
        <v>4.96</v>
      </c>
    </row>
    <row r="33" ht="25.5" customHeight="1" spans="1:5">
      <c r="A33" s="13" t="s">
        <v>236</v>
      </c>
      <c r="B33" s="65" t="s">
        <v>237</v>
      </c>
      <c r="C33" s="63"/>
      <c r="D33" s="66"/>
      <c r="E33" s="15"/>
    </row>
    <row r="34" ht="25.5" customHeight="1" spans="1:5">
      <c r="A34" s="13" t="s">
        <v>238</v>
      </c>
      <c r="B34" s="65" t="s">
        <v>239</v>
      </c>
      <c r="C34" s="63">
        <f>D34+E34</f>
        <v>20.1</v>
      </c>
      <c r="D34" s="66"/>
      <c r="E34" s="15">
        <v>20.1</v>
      </c>
    </row>
    <row r="35" ht="25.5" customHeight="1" spans="1:5">
      <c r="A35" s="13" t="s">
        <v>240</v>
      </c>
      <c r="B35" s="65" t="s">
        <v>241</v>
      </c>
      <c r="C35" s="63">
        <v>4.8</v>
      </c>
      <c r="D35" s="66"/>
      <c r="E35" s="15">
        <v>4.8</v>
      </c>
    </row>
    <row r="36" ht="25.5" customHeight="1" spans="1:5">
      <c r="A36" s="9" t="s">
        <v>242</v>
      </c>
      <c r="B36" s="62" t="s">
        <v>243</v>
      </c>
      <c r="C36" s="63">
        <f>D36+E36</f>
        <v>88.87</v>
      </c>
      <c r="D36" s="64">
        <f>D39+D41</f>
        <v>88.87</v>
      </c>
      <c r="E36" s="11"/>
    </row>
    <row r="37" ht="25.5" customHeight="1" spans="1:5">
      <c r="A37" s="13" t="s">
        <v>244</v>
      </c>
      <c r="B37" s="65" t="s">
        <v>245</v>
      </c>
      <c r="C37" s="67"/>
      <c r="D37" s="66"/>
      <c r="E37" s="15"/>
    </row>
    <row r="38" ht="25.5" customHeight="1" spans="1:5">
      <c r="A38" s="13" t="s">
        <v>246</v>
      </c>
      <c r="B38" s="65" t="s">
        <v>247</v>
      </c>
      <c r="C38" s="67"/>
      <c r="D38" s="66"/>
      <c r="E38" s="15"/>
    </row>
    <row r="39" ht="25.5" customHeight="1" spans="1:5">
      <c r="A39" s="13" t="s">
        <v>248</v>
      </c>
      <c r="B39" s="65" t="s">
        <v>249</v>
      </c>
      <c r="C39" s="63">
        <f>D39+E39</f>
        <v>88.81</v>
      </c>
      <c r="D39" s="66">
        <v>88.81</v>
      </c>
      <c r="E39" s="15"/>
    </row>
    <row r="40" ht="25.5" customHeight="1" spans="1:5">
      <c r="A40" s="13" t="s">
        <v>250</v>
      </c>
      <c r="B40" s="65" t="s">
        <v>251</v>
      </c>
      <c r="C40" s="63"/>
      <c r="D40" s="66"/>
      <c r="E40" s="15"/>
    </row>
    <row r="41" ht="25.5" customHeight="1" spans="1:5">
      <c r="A41" s="13" t="s">
        <v>252</v>
      </c>
      <c r="B41" s="65" t="s">
        <v>253</v>
      </c>
      <c r="C41" s="63">
        <f>D41</f>
        <v>0.06</v>
      </c>
      <c r="D41" s="66">
        <v>0.06</v>
      </c>
      <c r="E41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42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2018-01-17T04:55:00Z</dcterms:created>
  <cp:lastPrinted>2021-02-22T06:40:00Z</cp:lastPrinted>
  <dcterms:modified xsi:type="dcterms:W3CDTF">2021-06-24T01:11:08Z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10028670</vt:i4>
  </property>
  <property fmtid="{D5CDD505-2E9C-101B-9397-08002B2CF9AE}" pid="4" name="ICV">
    <vt:lpwstr>FC0C2FEA52F4484E8B85D97D839DBD3C</vt:lpwstr>
  </property>
</Properties>
</file>