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<sst xmlns="http://schemas.openxmlformats.org/spreadsheetml/2006/main" count="335" uniqueCount="178">
  <si>
    <t>2023年肃南县皇城镇河西村落实第三轮草原补奖政策资金发放表</t>
  </si>
  <si>
    <t>审核单位（盖章）河西村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</si>
  <si>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</si>
  <si>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</si>
  <si>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</si>
  <si>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</si>
  <si>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</si>
  <si>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</si>
  <si>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</si>
  <si>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</si>
  <si>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</si>
  <si>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</si>
  <si>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</si>
  <si>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</si>
  <si>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</si>
  <si>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</si>
  <si>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</si>
  <si>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河西村</t>
  </si>
  <si>
    <t>尹国昌</t>
  </si>
  <si>
    <t>白生仁</t>
  </si>
  <si>
    <t>扎西才让</t>
  </si>
  <si>
    <t>白生华</t>
  </si>
  <si>
    <t>罗登堂</t>
  </si>
  <si>
    <t>罗富国</t>
  </si>
  <si>
    <t>罗富荣</t>
  </si>
  <si>
    <t>许国保</t>
  </si>
  <si>
    <t>白建国</t>
  </si>
  <si>
    <t>白华旦</t>
  </si>
  <si>
    <t>白建武</t>
  </si>
  <si>
    <t>王永福</t>
  </si>
  <si>
    <t>杨爱斌</t>
  </si>
  <si>
    <t>杨爱龙</t>
  </si>
  <si>
    <t>胡玉德</t>
  </si>
  <si>
    <t>胡兴武</t>
  </si>
  <si>
    <t>黄克宝</t>
  </si>
  <si>
    <t>黄克雄</t>
  </si>
  <si>
    <t>财政供薪人员扣除1875元</t>
  </si>
  <si>
    <t>王富贵</t>
  </si>
  <si>
    <t>王文成</t>
  </si>
  <si>
    <t>王文平</t>
  </si>
  <si>
    <t>王文忠</t>
  </si>
  <si>
    <t>道吉才让</t>
  </si>
  <si>
    <t>索南大吉</t>
  </si>
  <si>
    <t>白才增</t>
  </si>
  <si>
    <t>王富国</t>
  </si>
  <si>
    <t>高登禄</t>
  </si>
  <si>
    <t>黄玉华</t>
  </si>
  <si>
    <t>黄玉宝</t>
  </si>
  <si>
    <t>万玛扎西</t>
  </si>
  <si>
    <t>石梅兰</t>
  </si>
  <si>
    <t>杨代吉</t>
  </si>
  <si>
    <t>胡兴水</t>
  </si>
  <si>
    <t>胡兴文</t>
  </si>
  <si>
    <t>白华建</t>
  </si>
  <si>
    <t>祁国俊</t>
  </si>
  <si>
    <t>白才然</t>
  </si>
  <si>
    <t>白建设</t>
  </si>
  <si>
    <t>杜浩学</t>
  </si>
  <si>
    <t>白生荣</t>
  </si>
  <si>
    <t>卓果</t>
  </si>
  <si>
    <t>林占玉</t>
  </si>
  <si>
    <t>林占祖</t>
  </si>
  <si>
    <t>林占荣</t>
  </si>
  <si>
    <t>罗斗吉</t>
  </si>
  <si>
    <t>公保才旦</t>
  </si>
  <si>
    <t>罗凯珠</t>
  </si>
  <si>
    <t>罗仁丹</t>
  </si>
  <si>
    <t>索南才郎</t>
  </si>
  <si>
    <t>公保才让</t>
  </si>
  <si>
    <t>石克斌</t>
  </si>
  <si>
    <t>石克文</t>
  </si>
  <si>
    <t>石克诚</t>
  </si>
  <si>
    <t>脑吾才旦</t>
  </si>
  <si>
    <t>召玛本</t>
  </si>
  <si>
    <t>祁国颢</t>
  </si>
  <si>
    <t>祁国祯</t>
  </si>
  <si>
    <t>李发有</t>
  </si>
  <si>
    <t>李振明</t>
  </si>
  <si>
    <t>岳斌林</t>
  </si>
  <si>
    <t>岳斌强</t>
  </si>
  <si>
    <t>张学浩</t>
  </si>
  <si>
    <t>白康周</t>
  </si>
  <si>
    <t>白康周已故</t>
  </si>
  <si>
    <t>林占雄</t>
  </si>
  <si>
    <t>黄玉成</t>
  </si>
  <si>
    <t>黄玉雄</t>
  </si>
  <si>
    <t>黄玉玺</t>
  </si>
  <si>
    <t>尹继军</t>
  </si>
  <si>
    <t>尹继红</t>
  </si>
  <si>
    <t>白建明</t>
  </si>
  <si>
    <t>旦平才让</t>
  </si>
  <si>
    <t>白贡巴</t>
  </si>
  <si>
    <t>李振青</t>
  </si>
  <si>
    <t>赵春天</t>
  </si>
  <si>
    <t>赵录天</t>
  </si>
  <si>
    <t>赵永天</t>
  </si>
  <si>
    <t>李振文</t>
  </si>
  <si>
    <t>尹玉明</t>
  </si>
  <si>
    <t>尹玉祥</t>
  </si>
  <si>
    <t>陈小忠</t>
  </si>
  <si>
    <t>尹继荣</t>
  </si>
  <si>
    <t>尹继文</t>
  </si>
  <si>
    <t>尕藏当知</t>
  </si>
  <si>
    <t>代草吉</t>
  </si>
  <si>
    <t>赵成天</t>
  </si>
  <si>
    <t>艾桂兰</t>
  </si>
  <si>
    <t>张学增</t>
  </si>
  <si>
    <t>赵瑞天</t>
  </si>
  <si>
    <t>林军</t>
  </si>
  <si>
    <t>赵兵天</t>
  </si>
  <si>
    <t>周怀志</t>
  </si>
  <si>
    <t>周金元</t>
  </si>
  <si>
    <t>张水兰</t>
  </si>
  <si>
    <t>黄玉福</t>
  </si>
  <si>
    <t>樊国军</t>
  </si>
  <si>
    <t>樊永忠</t>
  </si>
  <si>
    <t>樊永红</t>
  </si>
  <si>
    <t>尹央本</t>
  </si>
  <si>
    <t>李延文</t>
  </si>
  <si>
    <t>李文龙</t>
  </si>
  <si>
    <t>李延明</t>
  </si>
  <si>
    <t>李延斌</t>
  </si>
  <si>
    <t>高会山</t>
  </si>
  <si>
    <t>胡玉海</t>
  </si>
  <si>
    <t>胡吉荣</t>
  </si>
  <si>
    <t>胡吉明</t>
  </si>
  <si>
    <t>李毛才让</t>
  </si>
  <si>
    <t>高寿山</t>
  </si>
  <si>
    <t>黄玉祥</t>
  </si>
  <si>
    <t>黄玉明</t>
  </si>
  <si>
    <t>准迁本</t>
  </si>
  <si>
    <t>陈卫生</t>
  </si>
  <si>
    <t>黄玉春</t>
  </si>
  <si>
    <t>朱维林</t>
  </si>
  <si>
    <t>朱财</t>
  </si>
  <si>
    <t>当增才让</t>
  </si>
  <si>
    <t>孙仁子</t>
  </si>
  <si>
    <t>孙永忠</t>
  </si>
  <si>
    <t>马福山</t>
  </si>
  <si>
    <t>孙永祥</t>
  </si>
  <si>
    <t>久美昂欧</t>
  </si>
  <si>
    <t>胡才让</t>
  </si>
  <si>
    <t>胡小萍</t>
  </si>
  <si>
    <t>祁国庆</t>
  </si>
  <si>
    <t>胡闹武</t>
  </si>
  <si>
    <t>胡兴民</t>
  </si>
  <si>
    <t>胡兴祥</t>
  </si>
  <si>
    <t>马淑兰</t>
  </si>
  <si>
    <t>王文祥</t>
  </si>
  <si>
    <t>王富存</t>
  </si>
  <si>
    <t>马卫礼</t>
  </si>
  <si>
    <t>马卫红</t>
  </si>
  <si>
    <t>白青春</t>
  </si>
  <si>
    <t>拉毛当智</t>
  </si>
  <si>
    <t>当央太</t>
  </si>
  <si>
    <t>杨德本</t>
  </si>
  <si>
    <t>高龙山</t>
  </si>
  <si>
    <t>高忠山</t>
  </si>
  <si>
    <t>白青龙</t>
  </si>
  <si>
    <t>夏欧杰</t>
  </si>
  <si>
    <t>万玛旦智</t>
  </si>
  <si>
    <t>黄玉财</t>
  </si>
  <si>
    <t>久尔态</t>
  </si>
  <si>
    <t>胡玉林</t>
  </si>
  <si>
    <t>朱幸福</t>
  </si>
  <si>
    <t>朱龙</t>
  </si>
  <si>
    <t>胡才昂仁子</t>
  </si>
  <si>
    <t>胡华林</t>
  </si>
  <si>
    <t>拉草召玛</t>
  </si>
  <si>
    <t>收款人万玛才旦</t>
  </si>
  <si>
    <t>万玛才旦</t>
  </si>
  <si>
    <t>杨培华</t>
  </si>
  <si>
    <t>杨爱荣</t>
  </si>
  <si>
    <t>李晓红</t>
  </si>
  <si>
    <t>许国福</t>
  </si>
  <si>
    <t>胡兴山</t>
  </si>
  <si>
    <t>肃南县沙沟寺</t>
  </si>
  <si>
    <t>肃南裕固族自治县皇城镇河西村股份经济合作社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</si>
</sst>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178" fontId="1" fillId="0" borderId="0" xfId="49" applyNumberFormat="1" applyFont="1" applyFill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176" fontId="3" fillId="0" borderId="5" xfId="49" applyNumberFormat="1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vertical="center"/>
    </xf>
    <xf numFmtId="178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178" fontId="3" fillId="0" borderId="4" xfId="49" applyNumberFormat="1" applyFont="1" applyFill="1" applyBorder="1" applyAlignment="1">
      <alignment horizontal="center" vertical="center"/>
    </xf>
    <xf numFmtId="177" fontId="3" fillId="0" borderId="5" xfId="49" applyNumberFormat="1" applyFont="1" applyFill="1" applyBorder="1" applyAlignment="1">
      <alignment horizontal="center" vertical="center" wrapText="1"/>
    </xf>
    <xf numFmtId="178" fontId="3" fillId="0" borderId="5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51" applyNumberFormat="1" applyFont="1" applyFill="1" applyBorder="1" applyAlignment="1">
      <alignment horizontal="center" vertical="center"/>
    </xf>
    <xf numFmtId="49" fontId="1" fillId="0" borderId="3" xfId="51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西柳沟村草原生态补奖政策基本情况统计表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2"/>
  <sheetViews>
    <sheetView tabSelected="1" workbookViewId="0">
      <selection activeCell="L6" sqref="L6"/>
    </sheetView>
  </sheetViews>
  <sheetFormatPr defaultColWidth="9" defaultRowHeight="13.5"/>
  <cols>
    <col min="1" max="1" width="4.25" style="1" customWidth="1"/>
    <col min="2" max="2" width="10" style="1" customWidth="1"/>
    <col min="3" max="3" width="9.625" style="1" customWidth="1"/>
    <col min="4" max="4" width="6" style="1" customWidth="1"/>
    <col min="5" max="5" width="8.5" style="4" customWidth="1"/>
    <col min="6" max="6" width="5.25" style="5" customWidth="1"/>
    <col min="7" max="7" width="9" style="5" customWidth="1"/>
    <col min="8" max="8" width="7.25" style="5" customWidth="1"/>
    <col min="9" max="9" width="7.25" style="6" customWidth="1"/>
    <col min="10" max="10" width="12.75" style="5" customWidth="1"/>
    <col min="11" max="11" width="12.5" style="5" customWidth="1"/>
    <col min="12" max="12" width="14.25" style="6" customWidth="1"/>
    <col min="13" max="13" width="11.125" style="7" customWidth="1"/>
    <col min="14" max="16384" width="9" style="1"/>
  </cols>
  <sheetData>
    <row r="1" s="1" customFormat="1" ht="38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8.75" customHeight="1" spans="1:13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27"/>
      <c r="K2" s="10" t="s">
        <v>3</v>
      </c>
      <c r="L2" s="10"/>
      <c r="M2" s="10"/>
    </row>
    <row r="3" s="1" customFormat="1" ht="21.75" customHeight="1" spans="1:13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/>
      <c r="G3" s="13"/>
      <c r="H3" s="12" t="s">
        <v>9</v>
      </c>
      <c r="I3" s="13" t="s">
        <v>10</v>
      </c>
      <c r="J3" s="13"/>
      <c r="K3" s="13"/>
      <c r="L3" s="13"/>
      <c r="M3" s="28" t="s">
        <v>11</v>
      </c>
    </row>
    <row r="4" s="1" customFormat="1" ht="18.75" customHeight="1" spans="1:13">
      <c r="A4" s="14"/>
      <c r="B4" s="14"/>
      <c r="C4" s="14"/>
      <c r="D4" s="15"/>
      <c r="E4" s="16" t="s">
        <v>12</v>
      </c>
      <c r="F4" s="16" t="s">
        <v>13</v>
      </c>
      <c r="G4" s="16" t="s">
        <v>14</v>
      </c>
      <c r="H4" s="17"/>
      <c r="I4" s="29" t="s">
        <v>13</v>
      </c>
      <c r="J4" s="16" t="s">
        <v>14</v>
      </c>
      <c r="K4" s="16" t="s">
        <v>15</v>
      </c>
      <c r="L4" s="29" t="s">
        <v>16</v>
      </c>
      <c r="M4" s="30"/>
    </row>
    <row r="5" s="1" customFormat="1" ht="13.9" customHeight="1" spans="1:13">
      <c r="A5" s="18"/>
      <c r="B5" s="18"/>
      <c r="C5" s="18"/>
      <c r="D5" s="19"/>
      <c r="E5" s="20"/>
      <c r="F5" s="20"/>
      <c r="G5" s="20"/>
      <c r="H5" s="21"/>
      <c r="I5" s="31"/>
      <c r="J5" s="20"/>
      <c r="K5" s="20"/>
      <c r="L5" s="31"/>
      <c r="M5" s="32"/>
    </row>
    <row r="6" s="2" customFormat="1" ht="24.75" customHeight="1" spans="1:13">
      <c r="A6" s="22">
        <v>1</v>
      </c>
      <c r="B6" s="22" t="s">
        <v>17</v>
      </c>
      <c r="C6" s="23" t="s">
        <v>18</v>
      </c>
      <c r="D6" s="24">
        <v>6</v>
      </c>
      <c r="E6" s="25">
        <f t="shared" ref="E6:E69" si="0">F6+G6</f>
        <v>3271</v>
      </c>
      <c r="F6" s="26">
        <v>0</v>
      </c>
      <c r="G6" s="25">
        <v>3271</v>
      </c>
      <c r="H6" s="26">
        <v>13.6</v>
      </c>
      <c r="I6" s="33">
        <f t="shared" ref="I6:I69" si="1">ROUND(F6*21.84,2)</f>
        <v>0</v>
      </c>
      <c r="J6" s="33">
        <f t="shared" ref="J6:J69" si="2">ROUND(G6*2.59,2)</f>
        <v>8471.89</v>
      </c>
      <c r="K6" s="34">
        <f t="shared" ref="K6:K22" si="3">D6*4500</f>
        <v>27000</v>
      </c>
      <c r="L6" s="33">
        <f t="shared" ref="L6:L69" si="4">J6+K6</f>
        <v>35471.89</v>
      </c>
      <c r="M6" s="35"/>
    </row>
    <row r="7" s="2" customFormat="1" ht="24.75" customHeight="1" spans="1:13">
      <c r="A7" s="22">
        <v>2</v>
      </c>
      <c r="B7" s="22" t="s">
        <v>17</v>
      </c>
      <c r="C7" s="23" t="s">
        <v>19</v>
      </c>
      <c r="D7" s="24">
        <v>5</v>
      </c>
      <c r="E7" s="25">
        <f t="shared" si="0"/>
        <v>853</v>
      </c>
      <c r="F7" s="26">
        <v>0</v>
      </c>
      <c r="G7" s="25">
        <v>853</v>
      </c>
      <c r="H7" s="26">
        <v>10</v>
      </c>
      <c r="I7" s="33">
        <f t="shared" si="1"/>
        <v>0</v>
      </c>
      <c r="J7" s="33">
        <f t="shared" si="2"/>
        <v>2209.27</v>
      </c>
      <c r="K7" s="34">
        <f t="shared" si="3"/>
        <v>22500</v>
      </c>
      <c r="L7" s="33">
        <f t="shared" si="4"/>
        <v>24709.27</v>
      </c>
      <c r="M7" s="35"/>
    </row>
    <row r="8" s="2" customFormat="1" ht="24.75" customHeight="1" spans="1:13">
      <c r="A8" s="22">
        <v>3</v>
      </c>
      <c r="B8" s="22" t="s">
        <v>17</v>
      </c>
      <c r="C8" s="23" t="s">
        <v>20</v>
      </c>
      <c r="D8" s="24">
        <v>8</v>
      </c>
      <c r="E8" s="25">
        <f t="shared" si="0"/>
        <v>1426</v>
      </c>
      <c r="F8" s="26">
        <v>0</v>
      </c>
      <c r="G8" s="25">
        <v>1426</v>
      </c>
      <c r="H8" s="26">
        <v>8.5</v>
      </c>
      <c r="I8" s="33">
        <f t="shared" si="1"/>
        <v>0</v>
      </c>
      <c r="J8" s="33">
        <f t="shared" si="2"/>
        <v>3693.34</v>
      </c>
      <c r="K8" s="34">
        <f t="shared" si="3"/>
        <v>36000</v>
      </c>
      <c r="L8" s="33">
        <f t="shared" si="4"/>
        <v>39693.34</v>
      </c>
      <c r="M8" s="35"/>
    </row>
    <row r="9" s="2" customFormat="1" ht="24.75" customHeight="1" spans="1:13">
      <c r="A9" s="22">
        <v>4</v>
      </c>
      <c r="B9" s="22" t="s">
        <v>17</v>
      </c>
      <c r="C9" s="23" t="s">
        <v>21</v>
      </c>
      <c r="D9" s="24">
        <v>11</v>
      </c>
      <c r="E9" s="25">
        <f t="shared" si="0"/>
        <v>1839</v>
      </c>
      <c r="F9" s="26">
        <v>0</v>
      </c>
      <c r="G9" s="25">
        <v>1839</v>
      </c>
      <c r="H9" s="26">
        <v>3.4</v>
      </c>
      <c r="I9" s="33">
        <f t="shared" si="1"/>
        <v>0</v>
      </c>
      <c r="J9" s="33">
        <f t="shared" si="2"/>
        <v>4763.01</v>
      </c>
      <c r="K9" s="34">
        <f t="shared" si="3"/>
        <v>49500</v>
      </c>
      <c r="L9" s="33">
        <f t="shared" si="4"/>
        <v>54263.01</v>
      </c>
      <c r="M9" s="35"/>
    </row>
    <row r="10" s="2" customFormat="1" ht="24.75" customHeight="1" spans="1:13">
      <c r="A10" s="22">
        <v>5</v>
      </c>
      <c r="B10" s="22" t="s">
        <v>17</v>
      </c>
      <c r="C10" s="23" t="s">
        <v>22</v>
      </c>
      <c r="D10" s="24">
        <v>7</v>
      </c>
      <c r="E10" s="25">
        <f t="shared" si="0"/>
        <v>1848</v>
      </c>
      <c r="F10" s="26">
        <v>0</v>
      </c>
      <c r="G10" s="25">
        <v>1848</v>
      </c>
      <c r="H10" s="26">
        <v>8.5</v>
      </c>
      <c r="I10" s="33">
        <f t="shared" si="1"/>
        <v>0</v>
      </c>
      <c r="J10" s="33">
        <f t="shared" si="2"/>
        <v>4786.32</v>
      </c>
      <c r="K10" s="34">
        <f t="shared" si="3"/>
        <v>31500</v>
      </c>
      <c r="L10" s="33">
        <f t="shared" si="4"/>
        <v>36286.32</v>
      </c>
      <c r="M10" s="35"/>
    </row>
    <row r="11" s="2" customFormat="1" ht="24.75" customHeight="1" spans="1:13">
      <c r="A11" s="22">
        <v>6</v>
      </c>
      <c r="B11" s="22" t="s">
        <v>17</v>
      </c>
      <c r="C11" s="23" t="s">
        <v>23</v>
      </c>
      <c r="D11" s="24">
        <v>7</v>
      </c>
      <c r="E11" s="25">
        <f t="shared" si="0"/>
        <v>740</v>
      </c>
      <c r="F11" s="26">
        <v>0</v>
      </c>
      <c r="G11" s="25">
        <v>740</v>
      </c>
      <c r="H11" s="26">
        <v>8</v>
      </c>
      <c r="I11" s="33">
        <f t="shared" si="1"/>
        <v>0</v>
      </c>
      <c r="J11" s="33">
        <f t="shared" si="2"/>
        <v>1916.6</v>
      </c>
      <c r="K11" s="34">
        <f t="shared" si="3"/>
        <v>31500</v>
      </c>
      <c r="L11" s="33">
        <f t="shared" si="4"/>
        <v>33416.6</v>
      </c>
      <c r="M11" s="35"/>
    </row>
    <row r="12" s="2" customFormat="1" ht="24.75" customHeight="1" spans="1:13">
      <c r="A12" s="22">
        <v>7</v>
      </c>
      <c r="B12" s="22" t="s">
        <v>17</v>
      </c>
      <c r="C12" s="23" t="s">
        <v>24</v>
      </c>
      <c r="D12" s="24">
        <v>1</v>
      </c>
      <c r="E12" s="25">
        <f t="shared" si="0"/>
        <v>732</v>
      </c>
      <c r="F12" s="26">
        <v>0</v>
      </c>
      <c r="G12" s="25">
        <v>732</v>
      </c>
      <c r="H12" s="26">
        <v>3.4</v>
      </c>
      <c r="I12" s="33">
        <f t="shared" si="1"/>
        <v>0</v>
      </c>
      <c r="J12" s="33">
        <f t="shared" si="2"/>
        <v>1895.88</v>
      </c>
      <c r="K12" s="34">
        <f t="shared" si="3"/>
        <v>4500</v>
      </c>
      <c r="L12" s="33">
        <f t="shared" si="4"/>
        <v>6395.88</v>
      </c>
      <c r="M12" s="35"/>
    </row>
    <row r="13" s="2" customFormat="1" ht="24.75" customHeight="1" spans="1:13">
      <c r="A13" s="22">
        <v>8</v>
      </c>
      <c r="B13" s="22" t="s">
        <v>17</v>
      </c>
      <c r="C13" s="23" t="s">
        <v>25</v>
      </c>
      <c r="D13" s="24">
        <v>4</v>
      </c>
      <c r="E13" s="25">
        <f t="shared" si="0"/>
        <v>656</v>
      </c>
      <c r="F13" s="26">
        <v>0</v>
      </c>
      <c r="G13" s="25">
        <v>656</v>
      </c>
      <c r="H13" s="26">
        <v>6</v>
      </c>
      <c r="I13" s="33">
        <f t="shared" si="1"/>
        <v>0</v>
      </c>
      <c r="J13" s="33">
        <f t="shared" si="2"/>
        <v>1699.04</v>
      </c>
      <c r="K13" s="34">
        <f t="shared" si="3"/>
        <v>18000</v>
      </c>
      <c r="L13" s="33">
        <f t="shared" si="4"/>
        <v>19699.04</v>
      </c>
      <c r="M13" s="35"/>
    </row>
    <row r="14" s="2" customFormat="1" ht="24.75" customHeight="1" spans="1:13">
      <c r="A14" s="22">
        <v>9</v>
      </c>
      <c r="B14" s="22" t="s">
        <v>17</v>
      </c>
      <c r="C14" s="23" t="s">
        <v>26</v>
      </c>
      <c r="D14" s="24">
        <v>4</v>
      </c>
      <c r="E14" s="25">
        <f t="shared" si="0"/>
        <v>1347</v>
      </c>
      <c r="F14" s="26">
        <v>0</v>
      </c>
      <c r="G14" s="25">
        <v>1347</v>
      </c>
      <c r="H14" s="26">
        <v>6.2</v>
      </c>
      <c r="I14" s="33">
        <f t="shared" si="1"/>
        <v>0</v>
      </c>
      <c r="J14" s="33">
        <f t="shared" si="2"/>
        <v>3488.73</v>
      </c>
      <c r="K14" s="34">
        <f t="shared" si="3"/>
        <v>18000</v>
      </c>
      <c r="L14" s="33">
        <f t="shared" si="4"/>
        <v>21488.73</v>
      </c>
      <c r="M14" s="35"/>
    </row>
    <row r="15" s="2" customFormat="1" ht="24.75" customHeight="1" spans="1:13">
      <c r="A15" s="22">
        <v>10</v>
      </c>
      <c r="B15" s="22" t="s">
        <v>17</v>
      </c>
      <c r="C15" s="23" t="s">
        <v>27</v>
      </c>
      <c r="D15" s="24">
        <v>2</v>
      </c>
      <c r="E15" s="25">
        <f t="shared" si="0"/>
        <v>1347</v>
      </c>
      <c r="F15" s="26">
        <v>0</v>
      </c>
      <c r="G15" s="25">
        <v>1347</v>
      </c>
      <c r="H15" s="26">
        <v>6.3</v>
      </c>
      <c r="I15" s="33">
        <f t="shared" si="1"/>
        <v>0</v>
      </c>
      <c r="J15" s="33">
        <f t="shared" si="2"/>
        <v>3488.73</v>
      </c>
      <c r="K15" s="34">
        <f t="shared" si="3"/>
        <v>9000</v>
      </c>
      <c r="L15" s="33">
        <f t="shared" si="4"/>
        <v>12488.73</v>
      </c>
      <c r="M15" s="35"/>
    </row>
    <row r="16" s="2" customFormat="1" ht="24.75" customHeight="1" spans="1:13">
      <c r="A16" s="22">
        <v>11</v>
      </c>
      <c r="B16" s="22" t="s">
        <v>17</v>
      </c>
      <c r="C16" s="23" t="s">
        <v>28</v>
      </c>
      <c r="D16" s="24">
        <v>4</v>
      </c>
      <c r="E16" s="25">
        <f t="shared" si="0"/>
        <v>1347</v>
      </c>
      <c r="F16" s="26">
        <v>0</v>
      </c>
      <c r="G16" s="25">
        <v>1347</v>
      </c>
      <c r="H16" s="26">
        <v>6.2</v>
      </c>
      <c r="I16" s="33">
        <f t="shared" si="1"/>
        <v>0</v>
      </c>
      <c r="J16" s="33">
        <f t="shared" si="2"/>
        <v>3488.73</v>
      </c>
      <c r="K16" s="34">
        <f t="shared" si="3"/>
        <v>18000</v>
      </c>
      <c r="L16" s="33">
        <f t="shared" si="4"/>
        <v>21488.73</v>
      </c>
      <c r="M16" s="35"/>
    </row>
    <row r="17" s="2" customFormat="1" ht="24.75" customHeight="1" spans="1:13">
      <c r="A17" s="22">
        <v>12</v>
      </c>
      <c r="B17" s="22" t="s">
        <v>17</v>
      </c>
      <c r="C17" s="23" t="s">
        <v>29</v>
      </c>
      <c r="D17" s="24">
        <v>6</v>
      </c>
      <c r="E17" s="25">
        <f t="shared" si="0"/>
        <v>958</v>
      </c>
      <c r="F17" s="26">
        <v>0</v>
      </c>
      <c r="G17" s="25">
        <v>958</v>
      </c>
      <c r="H17" s="26">
        <v>8</v>
      </c>
      <c r="I17" s="33">
        <f t="shared" si="1"/>
        <v>0</v>
      </c>
      <c r="J17" s="33">
        <f t="shared" si="2"/>
        <v>2481.22</v>
      </c>
      <c r="K17" s="34">
        <f t="shared" si="3"/>
        <v>27000</v>
      </c>
      <c r="L17" s="33">
        <f t="shared" si="4"/>
        <v>29481.22</v>
      </c>
      <c r="M17" s="35"/>
    </row>
    <row r="18" s="2" customFormat="1" ht="24.75" customHeight="1" spans="1:13">
      <c r="A18" s="22">
        <v>13</v>
      </c>
      <c r="B18" s="22" t="s">
        <v>17</v>
      </c>
      <c r="C18" s="23" t="s">
        <v>30</v>
      </c>
      <c r="D18" s="24">
        <v>4</v>
      </c>
      <c r="E18" s="25">
        <f t="shared" si="0"/>
        <v>1664</v>
      </c>
      <c r="F18" s="26">
        <v>0</v>
      </c>
      <c r="G18" s="25">
        <v>1664</v>
      </c>
      <c r="H18" s="26">
        <v>8.5</v>
      </c>
      <c r="I18" s="33">
        <f t="shared" si="1"/>
        <v>0</v>
      </c>
      <c r="J18" s="33">
        <f t="shared" si="2"/>
        <v>4309.76</v>
      </c>
      <c r="K18" s="34">
        <f t="shared" si="3"/>
        <v>18000</v>
      </c>
      <c r="L18" s="33">
        <f t="shared" si="4"/>
        <v>22309.76</v>
      </c>
      <c r="M18" s="35"/>
    </row>
    <row r="19" s="2" customFormat="1" ht="24.75" customHeight="1" spans="1:13">
      <c r="A19" s="22">
        <v>14</v>
      </c>
      <c r="B19" s="22" t="s">
        <v>17</v>
      </c>
      <c r="C19" s="23" t="s">
        <v>31</v>
      </c>
      <c r="D19" s="24">
        <v>4</v>
      </c>
      <c r="E19" s="25">
        <f t="shared" si="0"/>
        <v>1664</v>
      </c>
      <c r="F19" s="26">
        <v>0</v>
      </c>
      <c r="G19" s="25">
        <v>1664</v>
      </c>
      <c r="H19" s="26">
        <v>8.5</v>
      </c>
      <c r="I19" s="33">
        <f t="shared" si="1"/>
        <v>0</v>
      </c>
      <c r="J19" s="33">
        <f t="shared" si="2"/>
        <v>4309.76</v>
      </c>
      <c r="K19" s="34">
        <f t="shared" si="3"/>
        <v>18000</v>
      </c>
      <c r="L19" s="33">
        <f t="shared" si="4"/>
        <v>22309.76</v>
      </c>
      <c r="M19" s="35"/>
    </row>
    <row r="20" s="2" customFormat="1" ht="24.75" customHeight="1" spans="1:13">
      <c r="A20" s="22">
        <v>15</v>
      </c>
      <c r="B20" s="22" t="s">
        <v>17</v>
      </c>
      <c r="C20" s="23" t="s">
        <v>32</v>
      </c>
      <c r="D20" s="24">
        <v>6</v>
      </c>
      <c r="E20" s="25">
        <f t="shared" si="0"/>
        <v>2938</v>
      </c>
      <c r="F20" s="26">
        <v>0</v>
      </c>
      <c r="G20" s="25">
        <v>2938</v>
      </c>
      <c r="H20" s="26">
        <v>7.93</v>
      </c>
      <c r="I20" s="33">
        <f t="shared" si="1"/>
        <v>0</v>
      </c>
      <c r="J20" s="33">
        <f t="shared" si="2"/>
        <v>7609.42</v>
      </c>
      <c r="K20" s="34">
        <f t="shared" si="3"/>
        <v>27000</v>
      </c>
      <c r="L20" s="33">
        <f t="shared" si="4"/>
        <v>34609.42</v>
      </c>
      <c r="M20" s="35"/>
    </row>
    <row r="21" s="2" customFormat="1" ht="24.75" customHeight="1" spans="1:13">
      <c r="A21" s="22">
        <v>16</v>
      </c>
      <c r="B21" s="22" t="s">
        <v>17</v>
      </c>
      <c r="C21" s="23" t="s">
        <v>33</v>
      </c>
      <c r="D21" s="24">
        <v>5</v>
      </c>
      <c r="E21" s="25">
        <f t="shared" si="0"/>
        <v>1469</v>
      </c>
      <c r="F21" s="26">
        <v>0</v>
      </c>
      <c r="G21" s="25">
        <v>1469</v>
      </c>
      <c r="H21" s="26">
        <v>3.97</v>
      </c>
      <c r="I21" s="33">
        <f t="shared" si="1"/>
        <v>0</v>
      </c>
      <c r="J21" s="33">
        <f t="shared" si="2"/>
        <v>3804.71</v>
      </c>
      <c r="K21" s="34">
        <f t="shared" si="3"/>
        <v>22500</v>
      </c>
      <c r="L21" s="33">
        <f t="shared" si="4"/>
        <v>26304.71</v>
      </c>
      <c r="M21" s="35"/>
    </row>
    <row r="22" s="2" customFormat="1" ht="24.75" customHeight="1" spans="1:13">
      <c r="A22" s="22">
        <v>17</v>
      </c>
      <c r="B22" s="22" t="s">
        <v>17</v>
      </c>
      <c r="C22" s="23" t="s">
        <v>34</v>
      </c>
      <c r="D22" s="24">
        <v>3</v>
      </c>
      <c r="E22" s="25">
        <f t="shared" si="0"/>
        <v>1320</v>
      </c>
      <c r="F22" s="26">
        <v>0</v>
      </c>
      <c r="G22" s="25">
        <v>1320</v>
      </c>
      <c r="H22" s="26">
        <v>4.2</v>
      </c>
      <c r="I22" s="33">
        <f t="shared" si="1"/>
        <v>0</v>
      </c>
      <c r="J22" s="33">
        <f t="shared" si="2"/>
        <v>3418.8</v>
      </c>
      <c r="K22" s="34">
        <f t="shared" si="3"/>
        <v>13500</v>
      </c>
      <c r="L22" s="33">
        <f t="shared" si="4"/>
        <v>16918.8</v>
      </c>
      <c r="M22" s="35"/>
    </row>
    <row r="23" s="2" customFormat="1" ht="24.75" customHeight="1" spans="1:13">
      <c r="A23" s="22">
        <v>18</v>
      </c>
      <c r="B23" s="22" t="s">
        <v>17</v>
      </c>
      <c r="C23" s="23" t="s">
        <v>35</v>
      </c>
      <c r="D23" s="24">
        <v>3</v>
      </c>
      <c r="E23" s="25">
        <f t="shared" si="0"/>
        <v>1310</v>
      </c>
      <c r="F23" s="26">
        <v>0</v>
      </c>
      <c r="G23" s="25">
        <v>1310</v>
      </c>
      <c r="H23" s="26">
        <v>4.3</v>
      </c>
      <c r="I23" s="33">
        <f t="shared" si="1"/>
        <v>0</v>
      </c>
      <c r="J23" s="33">
        <f t="shared" si="2"/>
        <v>3392.9</v>
      </c>
      <c r="K23" s="34">
        <f>D23*4500-(375*5)</f>
        <v>11625</v>
      </c>
      <c r="L23" s="33">
        <f t="shared" si="4"/>
        <v>15017.9</v>
      </c>
      <c r="M23" s="36" t="s">
        <v>36</v>
      </c>
    </row>
    <row r="24" s="2" customFormat="1" ht="24.75" customHeight="1" spans="1:13">
      <c r="A24" s="22">
        <v>19</v>
      </c>
      <c r="B24" s="22" t="s">
        <v>17</v>
      </c>
      <c r="C24" s="23" t="s">
        <v>37</v>
      </c>
      <c r="D24" s="24">
        <v>2</v>
      </c>
      <c r="E24" s="25">
        <f t="shared" si="0"/>
        <v>704</v>
      </c>
      <c r="F24" s="26">
        <v>0</v>
      </c>
      <c r="G24" s="25">
        <v>704</v>
      </c>
      <c r="H24" s="26">
        <v>2</v>
      </c>
      <c r="I24" s="33">
        <f t="shared" si="1"/>
        <v>0</v>
      </c>
      <c r="J24" s="33">
        <f t="shared" si="2"/>
        <v>1823.36</v>
      </c>
      <c r="K24" s="34">
        <f t="shared" ref="K24:K87" si="5">D24*4500</f>
        <v>9000</v>
      </c>
      <c r="L24" s="33">
        <f t="shared" si="4"/>
        <v>10823.36</v>
      </c>
      <c r="M24" s="35"/>
    </row>
    <row r="25" s="2" customFormat="1" ht="24.75" customHeight="1" spans="1:13">
      <c r="A25" s="22">
        <v>20</v>
      </c>
      <c r="B25" s="22" t="s">
        <v>17</v>
      </c>
      <c r="C25" s="23" t="s">
        <v>38</v>
      </c>
      <c r="D25" s="24">
        <v>3</v>
      </c>
      <c r="E25" s="25">
        <f t="shared" si="0"/>
        <v>943</v>
      </c>
      <c r="F25" s="26">
        <v>0</v>
      </c>
      <c r="G25" s="25">
        <v>943</v>
      </c>
      <c r="H25" s="26">
        <v>3.4</v>
      </c>
      <c r="I25" s="33">
        <f t="shared" si="1"/>
        <v>0</v>
      </c>
      <c r="J25" s="33">
        <f t="shared" si="2"/>
        <v>2442.37</v>
      </c>
      <c r="K25" s="34">
        <f t="shared" si="5"/>
        <v>13500</v>
      </c>
      <c r="L25" s="33">
        <f t="shared" si="4"/>
        <v>15942.37</v>
      </c>
      <c r="M25" s="35"/>
    </row>
    <row r="26" s="2" customFormat="1" ht="24.75" customHeight="1" spans="1:13">
      <c r="A26" s="22">
        <v>21</v>
      </c>
      <c r="B26" s="22" t="s">
        <v>17</v>
      </c>
      <c r="C26" s="23" t="s">
        <v>39</v>
      </c>
      <c r="D26" s="24">
        <v>4</v>
      </c>
      <c r="E26" s="25">
        <f t="shared" si="0"/>
        <v>943</v>
      </c>
      <c r="F26" s="26">
        <v>0</v>
      </c>
      <c r="G26" s="25">
        <v>943</v>
      </c>
      <c r="H26" s="26">
        <v>3.4</v>
      </c>
      <c r="I26" s="33">
        <f t="shared" si="1"/>
        <v>0</v>
      </c>
      <c r="J26" s="33">
        <f t="shared" si="2"/>
        <v>2442.37</v>
      </c>
      <c r="K26" s="34">
        <f t="shared" si="5"/>
        <v>18000</v>
      </c>
      <c r="L26" s="33">
        <f t="shared" si="4"/>
        <v>20442.37</v>
      </c>
      <c r="M26" s="35"/>
    </row>
    <row r="27" s="2" customFormat="1" ht="24.75" customHeight="1" spans="1:13">
      <c r="A27" s="22">
        <v>22</v>
      </c>
      <c r="B27" s="22" t="s">
        <v>17</v>
      </c>
      <c r="C27" s="23" t="s">
        <v>40</v>
      </c>
      <c r="D27" s="24">
        <v>4</v>
      </c>
      <c r="E27" s="25">
        <f t="shared" si="0"/>
        <v>943</v>
      </c>
      <c r="F27" s="26">
        <v>0</v>
      </c>
      <c r="G27" s="25">
        <v>943</v>
      </c>
      <c r="H27" s="26">
        <v>3.1</v>
      </c>
      <c r="I27" s="33">
        <f t="shared" si="1"/>
        <v>0</v>
      </c>
      <c r="J27" s="33">
        <f t="shared" si="2"/>
        <v>2442.37</v>
      </c>
      <c r="K27" s="34">
        <f t="shared" si="5"/>
        <v>18000</v>
      </c>
      <c r="L27" s="33">
        <f t="shared" si="4"/>
        <v>20442.37</v>
      </c>
      <c r="M27" s="35"/>
    </row>
    <row r="28" s="2" customFormat="1" ht="24.75" customHeight="1" spans="1:13">
      <c r="A28" s="22">
        <v>23</v>
      </c>
      <c r="B28" s="22" t="s">
        <v>17</v>
      </c>
      <c r="C28" s="23" t="s">
        <v>41</v>
      </c>
      <c r="D28" s="24">
        <v>5</v>
      </c>
      <c r="E28" s="25">
        <f t="shared" si="0"/>
        <v>2041</v>
      </c>
      <c r="F28" s="26">
        <v>0</v>
      </c>
      <c r="G28" s="25">
        <v>2041</v>
      </c>
      <c r="H28" s="26">
        <v>5.2</v>
      </c>
      <c r="I28" s="33">
        <f t="shared" si="1"/>
        <v>0</v>
      </c>
      <c r="J28" s="33">
        <f t="shared" si="2"/>
        <v>5286.19</v>
      </c>
      <c r="K28" s="34">
        <f t="shared" si="5"/>
        <v>22500</v>
      </c>
      <c r="L28" s="33">
        <f t="shared" si="4"/>
        <v>27786.19</v>
      </c>
      <c r="M28" s="35"/>
    </row>
    <row r="29" s="2" customFormat="1" ht="24.75" customHeight="1" spans="1:13">
      <c r="A29" s="22">
        <v>24</v>
      </c>
      <c r="B29" s="22" t="s">
        <v>17</v>
      </c>
      <c r="C29" s="23" t="s">
        <v>42</v>
      </c>
      <c r="D29" s="24">
        <v>3</v>
      </c>
      <c r="E29" s="25">
        <f t="shared" si="0"/>
        <v>1021</v>
      </c>
      <c r="F29" s="26">
        <v>0</v>
      </c>
      <c r="G29" s="25">
        <v>1021</v>
      </c>
      <c r="H29" s="26">
        <v>5</v>
      </c>
      <c r="I29" s="33">
        <f t="shared" si="1"/>
        <v>0</v>
      </c>
      <c r="J29" s="33">
        <f t="shared" si="2"/>
        <v>2644.39</v>
      </c>
      <c r="K29" s="34">
        <f t="shared" si="5"/>
        <v>13500</v>
      </c>
      <c r="L29" s="33">
        <f t="shared" si="4"/>
        <v>16144.39</v>
      </c>
      <c r="M29" s="35"/>
    </row>
    <row r="30" s="2" customFormat="1" ht="24.75" customHeight="1" spans="1:13">
      <c r="A30" s="22">
        <v>25</v>
      </c>
      <c r="B30" s="22" t="s">
        <v>17</v>
      </c>
      <c r="C30" s="23" t="s">
        <v>43</v>
      </c>
      <c r="D30" s="24">
        <v>7</v>
      </c>
      <c r="E30" s="25">
        <f t="shared" si="0"/>
        <v>2296</v>
      </c>
      <c r="F30" s="26">
        <v>0</v>
      </c>
      <c r="G30" s="25">
        <v>2296</v>
      </c>
      <c r="H30" s="26">
        <v>8.5</v>
      </c>
      <c r="I30" s="33">
        <f t="shared" si="1"/>
        <v>0</v>
      </c>
      <c r="J30" s="33">
        <f t="shared" si="2"/>
        <v>5946.64</v>
      </c>
      <c r="K30" s="34">
        <f t="shared" si="5"/>
        <v>31500</v>
      </c>
      <c r="L30" s="33">
        <f t="shared" si="4"/>
        <v>37446.64</v>
      </c>
      <c r="M30" s="35"/>
    </row>
    <row r="31" s="2" customFormat="1" ht="24.75" customHeight="1" spans="1:13">
      <c r="A31" s="22">
        <v>26</v>
      </c>
      <c r="B31" s="22" t="s">
        <v>17</v>
      </c>
      <c r="C31" s="23" t="s">
        <v>44</v>
      </c>
      <c r="D31" s="24">
        <v>3</v>
      </c>
      <c r="E31" s="25">
        <f t="shared" si="0"/>
        <v>1900</v>
      </c>
      <c r="F31" s="26">
        <v>0</v>
      </c>
      <c r="G31" s="25">
        <v>1900</v>
      </c>
      <c r="H31" s="26">
        <v>11.9</v>
      </c>
      <c r="I31" s="33">
        <f t="shared" si="1"/>
        <v>0</v>
      </c>
      <c r="J31" s="33">
        <f t="shared" si="2"/>
        <v>4921</v>
      </c>
      <c r="K31" s="34">
        <f t="shared" si="5"/>
        <v>13500</v>
      </c>
      <c r="L31" s="33">
        <f t="shared" si="4"/>
        <v>18421</v>
      </c>
      <c r="M31" s="35"/>
    </row>
    <row r="32" s="2" customFormat="1" ht="24.75" customHeight="1" spans="1:13">
      <c r="A32" s="22">
        <v>27</v>
      </c>
      <c r="B32" s="22" t="s">
        <v>17</v>
      </c>
      <c r="C32" s="23" t="s">
        <v>45</v>
      </c>
      <c r="D32" s="24">
        <v>6</v>
      </c>
      <c r="E32" s="25">
        <f t="shared" si="0"/>
        <v>1611</v>
      </c>
      <c r="F32" s="26">
        <v>0</v>
      </c>
      <c r="G32" s="25">
        <v>1611</v>
      </c>
      <c r="H32" s="26">
        <v>14</v>
      </c>
      <c r="I32" s="33">
        <f t="shared" si="1"/>
        <v>0</v>
      </c>
      <c r="J32" s="33">
        <f t="shared" si="2"/>
        <v>4172.49</v>
      </c>
      <c r="K32" s="34">
        <f t="shared" si="5"/>
        <v>27000</v>
      </c>
      <c r="L32" s="33">
        <f t="shared" si="4"/>
        <v>31172.49</v>
      </c>
      <c r="M32" s="35"/>
    </row>
    <row r="33" s="2" customFormat="1" ht="24.75" customHeight="1" spans="1:13">
      <c r="A33" s="22">
        <v>28</v>
      </c>
      <c r="B33" s="22" t="s">
        <v>17</v>
      </c>
      <c r="C33" s="23" t="s">
        <v>46</v>
      </c>
      <c r="D33" s="24">
        <v>3</v>
      </c>
      <c r="E33" s="25">
        <f t="shared" si="0"/>
        <v>1923</v>
      </c>
      <c r="F33" s="26">
        <v>0</v>
      </c>
      <c r="G33" s="25">
        <v>1923</v>
      </c>
      <c r="H33" s="26">
        <v>5.1</v>
      </c>
      <c r="I33" s="33">
        <f t="shared" si="1"/>
        <v>0</v>
      </c>
      <c r="J33" s="33">
        <f t="shared" si="2"/>
        <v>4980.57</v>
      </c>
      <c r="K33" s="34">
        <f t="shared" si="5"/>
        <v>13500</v>
      </c>
      <c r="L33" s="33">
        <f t="shared" si="4"/>
        <v>18480.57</v>
      </c>
      <c r="M33" s="35"/>
    </row>
    <row r="34" s="2" customFormat="1" ht="24.75" customHeight="1" spans="1:13">
      <c r="A34" s="22">
        <v>29</v>
      </c>
      <c r="B34" s="22" t="s">
        <v>17</v>
      </c>
      <c r="C34" s="23" t="s">
        <v>47</v>
      </c>
      <c r="D34" s="24">
        <v>7</v>
      </c>
      <c r="E34" s="25">
        <f t="shared" si="0"/>
        <v>2058</v>
      </c>
      <c r="F34" s="26">
        <v>0</v>
      </c>
      <c r="G34" s="25">
        <v>2058</v>
      </c>
      <c r="H34" s="26">
        <v>3.4</v>
      </c>
      <c r="I34" s="33">
        <f t="shared" si="1"/>
        <v>0</v>
      </c>
      <c r="J34" s="33">
        <f t="shared" si="2"/>
        <v>5330.22</v>
      </c>
      <c r="K34" s="34">
        <f t="shared" si="5"/>
        <v>31500</v>
      </c>
      <c r="L34" s="33">
        <f t="shared" si="4"/>
        <v>36830.22</v>
      </c>
      <c r="M34" s="35"/>
    </row>
    <row r="35" s="2" customFormat="1" ht="24.75" customHeight="1" spans="1:13">
      <c r="A35" s="22">
        <v>30</v>
      </c>
      <c r="B35" s="22" t="s">
        <v>17</v>
      </c>
      <c r="C35" s="23" t="s">
        <v>48</v>
      </c>
      <c r="D35" s="24">
        <v>5</v>
      </c>
      <c r="E35" s="25">
        <f t="shared" si="0"/>
        <v>2045</v>
      </c>
      <c r="F35" s="26">
        <v>0</v>
      </c>
      <c r="G35" s="25">
        <v>2045</v>
      </c>
      <c r="H35" s="26">
        <v>3.4</v>
      </c>
      <c r="I35" s="33">
        <f t="shared" si="1"/>
        <v>0</v>
      </c>
      <c r="J35" s="33">
        <f t="shared" si="2"/>
        <v>5296.55</v>
      </c>
      <c r="K35" s="34">
        <f t="shared" si="5"/>
        <v>22500</v>
      </c>
      <c r="L35" s="33">
        <f t="shared" si="4"/>
        <v>27796.55</v>
      </c>
      <c r="M35" s="35"/>
    </row>
    <row r="36" s="2" customFormat="1" ht="24.75" customHeight="1" spans="1:13">
      <c r="A36" s="22">
        <v>31</v>
      </c>
      <c r="B36" s="22" t="s">
        <v>17</v>
      </c>
      <c r="C36" s="23" t="s">
        <v>49</v>
      </c>
      <c r="D36" s="24">
        <v>2</v>
      </c>
      <c r="E36" s="25">
        <f t="shared" si="0"/>
        <v>1024</v>
      </c>
      <c r="F36" s="26">
        <v>0</v>
      </c>
      <c r="G36" s="25">
        <v>1024</v>
      </c>
      <c r="H36" s="26">
        <v>3.4</v>
      </c>
      <c r="I36" s="33">
        <f t="shared" si="1"/>
        <v>0</v>
      </c>
      <c r="J36" s="33">
        <f t="shared" si="2"/>
        <v>2652.16</v>
      </c>
      <c r="K36" s="34">
        <f t="shared" si="5"/>
        <v>9000</v>
      </c>
      <c r="L36" s="33">
        <f t="shared" si="4"/>
        <v>11652.16</v>
      </c>
      <c r="M36" s="35"/>
    </row>
    <row r="37" s="2" customFormat="1" ht="24.75" customHeight="1" spans="1:13">
      <c r="A37" s="22">
        <v>32</v>
      </c>
      <c r="B37" s="22" t="s">
        <v>17</v>
      </c>
      <c r="C37" s="23" t="s">
        <v>50</v>
      </c>
      <c r="D37" s="24">
        <v>4</v>
      </c>
      <c r="E37" s="25">
        <f t="shared" si="0"/>
        <v>1079</v>
      </c>
      <c r="F37" s="26">
        <v>0</v>
      </c>
      <c r="G37" s="25">
        <v>1079</v>
      </c>
      <c r="H37" s="26">
        <v>3.4</v>
      </c>
      <c r="I37" s="33">
        <f t="shared" si="1"/>
        <v>0</v>
      </c>
      <c r="J37" s="33">
        <f t="shared" si="2"/>
        <v>2794.61</v>
      </c>
      <c r="K37" s="34">
        <f t="shared" si="5"/>
        <v>18000</v>
      </c>
      <c r="L37" s="33">
        <f t="shared" si="4"/>
        <v>20794.61</v>
      </c>
      <c r="M37" s="35"/>
    </row>
    <row r="38" s="2" customFormat="1" ht="24.75" customHeight="1" spans="1:13">
      <c r="A38" s="22">
        <v>33</v>
      </c>
      <c r="B38" s="22" t="s">
        <v>17</v>
      </c>
      <c r="C38" s="23" t="s">
        <v>51</v>
      </c>
      <c r="D38" s="24">
        <v>8</v>
      </c>
      <c r="E38" s="25">
        <f t="shared" si="0"/>
        <v>2312</v>
      </c>
      <c r="F38" s="26">
        <v>0</v>
      </c>
      <c r="G38" s="25">
        <v>2312</v>
      </c>
      <c r="H38" s="26">
        <v>11</v>
      </c>
      <c r="I38" s="33">
        <f t="shared" si="1"/>
        <v>0</v>
      </c>
      <c r="J38" s="33">
        <f t="shared" si="2"/>
        <v>5988.08</v>
      </c>
      <c r="K38" s="34">
        <f t="shared" si="5"/>
        <v>36000</v>
      </c>
      <c r="L38" s="33">
        <f t="shared" si="4"/>
        <v>41988.08</v>
      </c>
      <c r="M38" s="35"/>
    </row>
    <row r="39" s="2" customFormat="1" ht="24.75" customHeight="1" spans="1:13">
      <c r="A39" s="22">
        <v>34</v>
      </c>
      <c r="B39" s="22" t="s">
        <v>17</v>
      </c>
      <c r="C39" s="23" t="s">
        <v>52</v>
      </c>
      <c r="D39" s="24">
        <v>3</v>
      </c>
      <c r="E39" s="25">
        <f t="shared" si="0"/>
        <v>1221</v>
      </c>
      <c r="F39" s="26">
        <v>0</v>
      </c>
      <c r="G39" s="25">
        <v>1221</v>
      </c>
      <c r="H39" s="26">
        <v>6</v>
      </c>
      <c r="I39" s="33">
        <f t="shared" si="1"/>
        <v>0</v>
      </c>
      <c r="J39" s="33">
        <f t="shared" si="2"/>
        <v>3162.39</v>
      </c>
      <c r="K39" s="34">
        <f t="shared" si="5"/>
        <v>13500</v>
      </c>
      <c r="L39" s="33">
        <f t="shared" si="4"/>
        <v>16662.39</v>
      </c>
      <c r="M39" s="35"/>
    </row>
    <row r="40" s="2" customFormat="1" ht="24.75" customHeight="1" spans="1:13">
      <c r="A40" s="22">
        <v>35</v>
      </c>
      <c r="B40" s="22" t="s">
        <v>17</v>
      </c>
      <c r="C40" s="23" t="s">
        <v>53</v>
      </c>
      <c r="D40" s="24">
        <v>1</v>
      </c>
      <c r="E40" s="25">
        <f t="shared" si="0"/>
        <v>704</v>
      </c>
      <c r="F40" s="26">
        <v>0</v>
      </c>
      <c r="G40" s="25">
        <v>704</v>
      </c>
      <c r="H40" s="26">
        <v>5.1</v>
      </c>
      <c r="I40" s="33">
        <f t="shared" si="1"/>
        <v>0</v>
      </c>
      <c r="J40" s="33">
        <f t="shared" si="2"/>
        <v>1823.36</v>
      </c>
      <c r="K40" s="34">
        <f t="shared" si="5"/>
        <v>4500</v>
      </c>
      <c r="L40" s="33">
        <f t="shared" si="4"/>
        <v>6323.36</v>
      </c>
      <c r="M40" s="35"/>
    </row>
    <row r="41" s="2" customFormat="1" ht="24.75" customHeight="1" spans="1:13">
      <c r="A41" s="22">
        <v>36</v>
      </c>
      <c r="B41" s="22" t="s">
        <v>17</v>
      </c>
      <c r="C41" s="23" t="s">
        <v>54</v>
      </c>
      <c r="D41" s="24">
        <v>3</v>
      </c>
      <c r="E41" s="25">
        <f t="shared" si="0"/>
        <v>799</v>
      </c>
      <c r="F41" s="26">
        <v>0</v>
      </c>
      <c r="G41" s="25">
        <v>799</v>
      </c>
      <c r="H41" s="26">
        <v>6.8</v>
      </c>
      <c r="I41" s="33">
        <f t="shared" si="1"/>
        <v>0</v>
      </c>
      <c r="J41" s="33">
        <f t="shared" si="2"/>
        <v>2069.41</v>
      </c>
      <c r="K41" s="34">
        <f t="shared" si="5"/>
        <v>13500</v>
      </c>
      <c r="L41" s="33">
        <f t="shared" si="4"/>
        <v>15569.41</v>
      </c>
      <c r="M41" s="35"/>
    </row>
    <row r="42" s="2" customFormat="1" ht="24.75" customHeight="1" spans="1:13">
      <c r="A42" s="22">
        <v>37</v>
      </c>
      <c r="B42" s="22" t="s">
        <v>17</v>
      </c>
      <c r="C42" s="23" t="s">
        <v>55</v>
      </c>
      <c r="D42" s="24">
        <v>6</v>
      </c>
      <c r="E42" s="25">
        <f t="shared" si="0"/>
        <v>1405</v>
      </c>
      <c r="F42" s="26">
        <v>0</v>
      </c>
      <c r="G42" s="25">
        <v>1405</v>
      </c>
      <c r="H42" s="26">
        <v>8.5</v>
      </c>
      <c r="I42" s="33">
        <f t="shared" si="1"/>
        <v>0</v>
      </c>
      <c r="J42" s="33">
        <f t="shared" si="2"/>
        <v>3638.95</v>
      </c>
      <c r="K42" s="34">
        <f t="shared" si="5"/>
        <v>27000</v>
      </c>
      <c r="L42" s="33">
        <f t="shared" si="4"/>
        <v>30638.95</v>
      </c>
      <c r="M42" s="35"/>
    </row>
    <row r="43" s="2" customFormat="1" ht="24.75" customHeight="1" spans="1:13">
      <c r="A43" s="22">
        <v>38</v>
      </c>
      <c r="B43" s="22" t="s">
        <v>17</v>
      </c>
      <c r="C43" s="23" t="s">
        <v>56</v>
      </c>
      <c r="D43" s="24">
        <v>7</v>
      </c>
      <c r="E43" s="25">
        <f t="shared" si="0"/>
        <v>1384</v>
      </c>
      <c r="F43" s="26">
        <v>0</v>
      </c>
      <c r="G43" s="25">
        <v>1384</v>
      </c>
      <c r="H43" s="26">
        <v>8.5</v>
      </c>
      <c r="I43" s="33">
        <f t="shared" si="1"/>
        <v>0</v>
      </c>
      <c r="J43" s="33">
        <f t="shared" si="2"/>
        <v>3584.56</v>
      </c>
      <c r="K43" s="34">
        <f t="shared" si="5"/>
        <v>31500</v>
      </c>
      <c r="L43" s="33">
        <f t="shared" si="4"/>
        <v>35084.56</v>
      </c>
      <c r="M43" s="35"/>
    </row>
    <row r="44" s="2" customFormat="1" ht="24.75" customHeight="1" spans="1:13">
      <c r="A44" s="22">
        <v>39</v>
      </c>
      <c r="B44" s="22" t="s">
        <v>17</v>
      </c>
      <c r="C44" s="23" t="s">
        <v>57</v>
      </c>
      <c r="D44" s="24">
        <v>4</v>
      </c>
      <c r="E44" s="25">
        <f t="shared" si="0"/>
        <v>758</v>
      </c>
      <c r="F44" s="26">
        <v>0</v>
      </c>
      <c r="G44" s="25">
        <v>758</v>
      </c>
      <c r="H44" s="26">
        <v>10</v>
      </c>
      <c r="I44" s="33">
        <f t="shared" si="1"/>
        <v>0</v>
      </c>
      <c r="J44" s="33">
        <f t="shared" si="2"/>
        <v>1963.22</v>
      </c>
      <c r="K44" s="34">
        <f t="shared" si="5"/>
        <v>18000</v>
      </c>
      <c r="L44" s="33">
        <f t="shared" si="4"/>
        <v>19963.22</v>
      </c>
      <c r="M44" s="35"/>
    </row>
    <row r="45" s="2" customFormat="1" ht="24.75" customHeight="1" spans="1:13">
      <c r="A45" s="22">
        <v>40</v>
      </c>
      <c r="B45" s="22" t="s">
        <v>17</v>
      </c>
      <c r="C45" s="23" t="s">
        <v>58</v>
      </c>
      <c r="D45" s="24">
        <v>5</v>
      </c>
      <c r="E45" s="25">
        <f t="shared" si="0"/>
        <v>1871</v>
      </c>
      <c r="F45" s="26">
        <v>0</v>
      </c>
      <c r="G45" s="25">
        <v>1871</v>
      </c>
      <c r="H45" s="26">
        <v>5.8</v>
      </c>
      <c r="I45" s="33">
        <f t="shared" si="1"/>
        <v>0</v>
      </c>
      <c r="J45" s="33">
        <f t="shared" si="2"/>
        <v>4845.89</v>
      </c>
      <c r="K45" s="34">
        <f t="shared" si="5"/>
        <v>22500</v>
      </c>
      <c r="L45" s="33">
        <f t="shared" si="4"/>
        <v>27345.89</v>
      </c>
      <c r="M45" s="35"/>
    </row>
    <row r="46" s="2" customFormat="1" ht="24.75" customHeight="1" spans="1:13">
      <c r="A46" s="22">
        <v>41</v>
      </c>
      <c r="B46" s="22" t="s">
        <v>17</v>
      </c>
      <c r="C46" s="23" t="s">
        <v>59</v>
      </c>
      <c r="D46" s="24">
        <v>2</v>
      </c>
      <c r="E46" s="25">
        <f t="shared" si="0"/>
        <v>847</v>
      </c>
      <c r="F46" s="26">
        <v>0</v>
      </c>
      <c r="G46" s="25">
        <v>847</v>
      </c>
      <c r="H46" s="26">
        <v>4.4</v>
      </c>
      <c r="I46" s="33">
        <f t="shared" si="1"/>
        <v>0</v>
      </c>
      <c r="J46" s="33">
        <f t="shared" si="2"/>
        <v>2193.73</v>
      </c>
      <c r="K46" s="34">
        <f t="shared" si="5"/>
        <v>9000</v>
      </c>
      <c r="L46" s="33">
        <f t="shared" si="4"/>
        <v>11193.73</v>
      </c>
      <c r="M46" s="35"/>
    </row>
    <row r="47" s="2" customFormat="1" ht="24.75" customHeight="1" spans="1:13">
      <c r="A47" s="22">
        <v>42</v>
      </c>
      <c r="B47" s="22" t="s">
        <v>17</v>
      </c>
      <c r="C47" s="23" t="s">
        <v>60</v>
      </c>
      <c r="D47" s="24">
        <v>4</v>
      </c>
      <c r="E47" s="25">
        <f t="shared" si="0"/>
        <v>1474</v>
      </c>
      <c r="F47" s="26">
        <v>0</v>
      </c>
      <c r="G47" s="25">
        <v>1474</v>
      </c>
      <c r="H47" s="26">
        <v>4.45</v>
      </c>
      <c r="I47" s="33">
        <f t="shared" si="1"/>
        <v>0</v>
      </c>
      <c r="J47" s="33">
        <f t="shared" si="2"/>
        <v>3817.66</v>
      </c>
      <c r="K47" s="34">
        <f t="shared" si="5"/>
        <v>18000</v>
      </c>
      <c r="L47" s="33">
        <f t="shared" si="4"/>
        <v>21817.66</v>
      </c>
      <c r="M47" s="35"/>
    </row>
    <row r="48" s="2" customFormat="1" ht="24.75" customHeight="1" spans="1:13">
      <c r="A48" s="22">
        <v>43</v>
      </c>
      <c r="B48" s="22" t="s">
        <v>17</v>
      </c>
      <c r="C48" s="23" t="s">
        <v>61</v>
      </c>
      <c r="D48" s="24">
        <v>4</v>
      </c>
      <c r="E48" s="25">
        <f t="shared" si="0"/>
        <v>1474</v>
      </c>
      <c r="F48" s="26">
        <v>0</v>
      </c>
      <c r="G48" s="25">
        <v>1474</v>
      </c>
      <c r="H48" s="26">
        <v>3</v>
      </c>
      <c r="I48" s="33">
        <f t="shared" si="1"/>
        <v>0</v>
      </c>
      <c r="J48" s="33">
        <f t="shared" si="2"/>
        <v>3817.66</v>
      </c>
      <c r="K48" s="34">
        <f t="shared" si="5"/>
        <v>18000</v>
      </c>
      <c r="L48" s="33">
        <f t="shared" si="4"/>
        <v>21817.66</v>
      </c>
      <c r="M48" s="35"/>
    </row>
    <row r="49" s="2" customFormat="1" ht="24.75" customHeight="1" spans="1:13">
      <c r="A49" s="22">
        <v>44</v>
      </c>
      <c r="B49" s="22" t="s">
        <v>17</v>
      </c>
      <c r="C49" s="23" t="s">
        <v>62</v>
      </c>
      <c r="D49" s="24">
        <v>3</v>
      </c>
      <c r="E49" s="25">
        <f t="shared" si="0"/>
        <v>1474</v>
      </c>
      <c r="F49" s="26">
        <v>0</v>
      </c>
      <c r="G49" s="25">
        <v>1474</v>
      </c>
      <c r="H49" s="26">
        <v>4.45</v>
      </c>
      <c r="I49" s="33">
        <f t="shared" si="1"/>
        <v>0</v>
      </c>
      <c r="J49" s="33">
        <f t="shared" si="2"/>
        <v>3817.66</v>
      </c>
      <c r="K49" s="34">
        <f t="shared" si="5"/>
        <v>13500</v>
      </c>
      <c r="L49" s="33">
        <f t="shared" si="4"/>
        <v>17317.66</v>
      </c>
      <c r="M49" s="35"/>
    </row>
    <row r="50" s="2" customFormat="1" ht="24.75" customHeight="1" spans="1:13">
      <c r="A50" s="22">
        <v>45</v>
      </c>
      <c r="B50" s="22" t="s">
        <v>17</v>
      </c>
      <c r="C50" s="23" t="s">
        <v>63</v>
      </c>
      <c r="D50" s="24">
        <v>7</v>
      </c>
      <c r="E50" s="25">
        <f t="shared" si="0"/>
        <v>787</v>
      </c>
      <c r="F50" s="26">
        <v>0</v>
      </c>
      <c r="G50" s="25">
        <v>787</v>
      </c>
      <c r="H50" s="26">
        <v>5.95</v>
      </c>
      <c r="I50" s="33">
        <f t="shared" si="1"/>
        <v>0</v>
      </c>
      <c r="J50" s="33">
        <f t="shared" si="2"/>
        <v>2038.33</v>
      </c>
      <c r="K50" s="34">
        <f t="shared" si="5"/>
        <v>31500</v>
      </c>
      <c r="L50" s="33">
        <f t="shared" si="4"/>
        <v>33538.33</v>
      </c>
      <c r="M50" s="35"/>
    </row>
    <row r="51" s="2" customFormat="1" ht="24.75" customHeight="1" spans="1:13">
      <c r="A51" s="22">
        <v>46</v>
      </c>
      <c r="B51" s="22" t="s">
        <v>17</v>
      </c>
      <c r="C51" s="23" t="s">
        <v>64</v>
      </c>
      <c r="D51" s="24">
        <v>5</v>
      </c>
      <c r="E51" s="25">
        <f t="shared" si="0"/>
        <v>787</v>
      </c>
      <c r="F51" s="26">
        <v>0</v>
      </c>
      <c r="G51" s="25">
        <v>787</v>
      </c>
      <c r="H51" s="26">
        <v>3.95</v>
      </c>
      <c r="I51" s="33">
        <f t="shared" si="1"/>
        <v>0</v>
      </c>
      <c r="J51" s="33">
        <f t="shared" si="2"/>
        <v>2038.33</v>
      </c>
      <c r="K51" s="34">
        <f t="shared" si="5"/>
        <v>22500</v>
      </c>
      <c r="L51" s="33">
        <f t="shared" si="4"/>
        <v>24538.33</v>
      </c>
      <c r="M51" s="35"/>
    </row>
    <row r="52" s="2" customFormat="1" ht="24.75" customHeight="1" spans="1:13">
      <c r="A52" s="22">
        <v>47</v>
      </c>
      <c r="B52" s="22" t="s">
        <v>17</v>
      </c>
      <c r="C52" s="23" t="s">
        <v>65</v>
      </c>
      <c r="D52" s="24">
        <v>4</v>
      </c>
      <c r="E52" s="25">
        <f t="shared" si="0"/>
        <v>787</v>
      </c>
      <c r="F52" s="26">
        <v>0</v>
      </c>
      <c r="G52" s="25">
        <v>787</v>
      </c>
      <c r="H52" s="26">
        <v>2</v>
      </c>
      <c r="I52" s="33">
        <f t="shared" si="1"/>
        <v>0</v>
      </c>
      <c r="J52" s="33">
        <f t="shared" si="2"/>
        <v>2038.33</v>
      </c>
      <c r="K52" s="34">
        <f t="shared" si="5"/>
        <v>18000</v>
      </c>
      <c r="L52" s="33">
        <f t="shared" si="4"/>
        <v>20038.33</v>
      </c>
      <c r="M52" s="35"/>
    </row>
    <row r="53" s="2" customFormat="1" ht="24.75" customHeight="1" spans="1:13">
      <c r="A53" s="22">
        <v>48</v>
      </c>
      <c r="B53" s="22" t="s">
        <v>17</v>
      </c>
      <c r="C53" s="23" t="s">
        <v>66</v>
      </c>
      <c r="D53" s="24">
        <v>4</v>
      </c>
      <c r="E53" s="25">
        <f t="shared" si="0"/>
        <v>520</v>
      </c>
      <c r="F53" s="26">
        <v>0</v>
      </c>
      <c r="G53" s="25">
        <v>520</v>
      </c>
      <c r="H53" s="26">
        <v>2.3</v>
      </c>
      <c r="I53" s="33">
        <f t="shared" si="1"/>
        <v>0</v>
      </c>
      <c r="J53" s="33">
        <f t="shared" si="2"/>
        <v>1346.8</v>
      </c>
      <c r="K53" s="34">
        <f t="shared" si="5"/>
        <v>18000</v>
      </c>
      <c r="L53" s="33">
        <f t="shared" si="4"/>
        <v>19346.8</v>
      </c>
      <c r="M53" s="35"/>
    </row>
    <row r="54" s="2" customFormat="1" ht="24.75" customHeight="1" spans="1:13">
      <c r="A54" s="22">
        <v>49</v>
      </c>
      <c r="B54" s="22" t="s">
        <v>17</v>
      </c>
      <c r="C54" s="23" t="s">
        <v>67</v>
      </c>
      <c r="D54" s="24">
        <v>1</v>
      </c>
      <c r="E54" s="25">
        <f t="shared" si="0"/>
        <v>521</v>
      </c>
      <c r="F54" s="26">
        <v>0</v>
      </c>
      <c r="G54" s="25">
        <v>521</v>
      </c>
      <c r="H54" s="26">
        <v>2.3</v>
      </c>
      <c r="I54" s="33">
        <f t="shared" si="1"/>
        <v>0</v>
      </c>
      <c r="J54" s="33">
        <f t="shared" si="2"/>
        <v>1349.39</v>
      </c>
      <c r="K54" s="34">
        <f t="shared" si="5"/>
        <v>4500</v>
      </c>
      <c r="L54" s="33">
        <f t="shared" si="4"/>
        <v>5849.39</v>
      </c>
      <c r="M54" s="35"/>
    </row>
    <row r="55" s="2" customFormat="1" ht="24.75" customHeight="1" spans="1:13">
      <c r="A55" s="22">
        <v>50</v>
      </c>
      <c r="B55" s="22" t="s">
        <v>17</v>
      </c>
      <c r="C55" s="23" t="s">
        <v>68</v>
      </c>
      <c r="D55" s="24">
        <v>4</v>
      </c>
      <c r="E55" s="25">
        <f t="shared" si="0"/>
        <v>521</v>
      </c>
      <c r="F55" s="26">
        <v>0</v>
      </c>
      <c r="G55" s="25">
        <v>521</v>
      </c>
      <c r="H55" s="26">
        <v>2.2</v>
      </c>
      <c r="I55" s="33">
        <f t="shared" si="1"/>
        <v>0</v>
      </c>
      <c r="J55" s="33">
        <f t="shared" si="2"/>
        <v>1349.39</v>
      </c>
      <c r="K55" s="34">
        <f t="shared" si="5"/>
        <v>18000</v>
      </c>
      <c r="L55" s="33">
        <f t="shared" si="4"/>
        <v>19349.39</v>
      </c>
      <c r="M55" s="35"/>
    </row>
    <row r="56" s="2" customFormat="1" ht="24.75" customHeight="1" spans="1:13">
      <c r="A56" s="22">
        <v>51</v>
      </c>
      <c r="B56" s="22" t="s">
        <v>17</v>
      </c>
      <c r="C56" s="23" t="s">
        <v>69</v>
      </c>
      <c r="D56" s="24">
        <v>4</v>
      </c>
      <c r="E56" s="25">
        <f t="shared" si="0"/>
        <v>1509</v>
      </c>
      <c r="F56" s="26">
        <v>0</v>
      </c>
      <c r="G56" s="25">
        <v>1509</v>
      </c>
      <c r="H56" s="26">
        <v>6.8</v>
      </c>
      <c r="I56" s="33">
        <f t="shared" si="1"/>
        <v>0</v>
      </c>
      <c r="J56" s="33">
        <f t="shared" si="2"/>
        <v>3908.31</v>
      </c>
      <c r="K56" s="34">
        <f t="shared" si="5"/>
        <v>18000</v>
      </c>
      <c r="L56" s="33">
        <f t="shared" si="4"/>
        <v>21908.31</v>
      </c>
      <c r="M56" s="35"/>
    </row>
    <row r="57" s="2" customFormat="1" ht="24.75" customHeight="1" spans="1:13">
      <c r="A57" s="22">
        <v>52</v>
      </c>
      <c r="B57" s="22" t="s">
        <v>17</v>
      </c>
      <c r="C57" s="23" t="s">
        <v>70</v>
      </c>
      <c r="D57" s="24">
        <v>3</v>
      </c>
      <c r="E57" s="25">
        <f t="shared" si="0"/>
        <v>894</v>
      </c>
      <c r="F57" s="26">
        <v>0</v>
      </c>
      <c r="G57" s="25">
        <v>894</v>
      </c>
      <c r="H57" s="26">
        <v>1.7</v>
      </c>
      <c r="I57" s="33">
        <f t="shared" si="1"/>
        <v>0</v>
      </c>
      <c r="J57" s="33">
        <f t="shared" si="2"/>
        <v>2315.46</v>
      </c>
      <c r="K57" s="34">
        <f t="shared" si="5"/>
        <v>13500</v>
      </c>
      <c r="L57" s="33">
        <f t="shared" si="4"/>
        <v>15815.46</v>
      </c>
      <c r="M57" s="35"/>
    </row>
    <row r="58" s="2" customFormat="1" ht="24.75" customHeight="1" spans="1:13">
      <c r="A58" s="22">
        <v>53</v>
      </c>
      <c r="B58" s="22" t="s">
        <v>17</v>
      </c>
      <c r="C58" s="23" t="s">
        <v>71</v>
      </c>
      <c r="D58" s="24">
        <v>5</v>
      </c>
      <c r="E58" s="25">
        <f t="shared" si="0"/>
        <v>1276</v>
      </c>
      <c r="F58" s="26">
        <v>0</v>
      </c>
      <c r="G58" s="25">
        <v>1276</v>
      </c>
      <c r="H58" s="26">
        <v>12</v>
      </c>
      <c r="I58" s="33">
        <f t="shared" si="1"/>
        <v>0</v>
      </c>
      <c r="J58" s="33">
        <f t="shared" si="2"/>
        <v>3304.84</v>
      </c>
      <c r="K58" s="34">
        <f t="shared" si="5"/>
        <v>22500</v>
      </c>
      <c r="L58" s="33">
        <f t="shared" si="4"/>
        <v>25804.84</v>
      </c>
      <c r="M58" s="35"/>
    </row>
    <row r="59" s="2" customFormat="1" ht="24.75" customHeight="1" spans="1:13">
      <c r="A59" s="22">
        <v>54</v>
      </c>
      <c r="B59" s="22" t="s">
        <v>17</v>
      </c>
      <c r="C59" s="23" t="s">
        <v>72</v>
      </c>
      <c r="D59" s="24">
        <v>5</v>
      </c>
      <c r="E59" s="25">
        <f t="shared" si="0"/>
        <v>1201</v>
      </c>
      <c r="F59" s="26">
        <v>0</v>
      </c>
      <c r="G59" s="25">
        <v>1201</v>
      </c>
      <c r="H59" s="26">
        <v>5.1</v>
      </c>
      <c r="I59" s="33">
        <f t="shared" si="1"/>
        <v>0</v>
      </c>
      <c r="J59" s="33">
        <f t="shared" si="2"/>
        <v>3110.59</v>
      </c>
      <c r="K59" s="34">
        <f t="shared" si="5"/>
        <v>22500</v>
      </c>
      <c r="L59" s="33">
        <f t="shared" si="4"/>
        <v>25610.59</v>
      </c>
      <c r="M59" s="35"/>
    </row>
    <row r="60" s="2" customFormat="1" ht="24.75" customHeight="1" spans="1:13">
      <c r="A60" s="22">
        <v>55</v>
      </c>
      <c r="B60" s="22" t="s">
        <v>17</v>
      </c>
      <c r="C60" s="23" t="s">
        <v>73</v>
      </c>
      <c r="D60" s="24">
        <v>4</v>
      </c>
      <c r="E60" s="25">
        <f t="shared" si="0"/>
        <v>1201</v>
      </c>
      <c r="F60" s="26">
        <v>0</v>
      </c>
      <c r="G60" s="25">
        <v>1201</v>
      </c>
      <c r="H60" s="26">
        <v>5.1</v>
      </c>
      <c r="I60" s="33">
        <f t="shared" si="1"/>
        <v>0</v>
      </c>
      <c r="J60" s="33">
        <f t="shared" si="2"/>
        <v>3110.59</v>
      </c>
      <c r="K60" s="34">
        <f t="shared" si="5"/>
        <v>18000</v>
      </c>
      <c r="L60" s="33">
        <f t="shared" si="4"/>
        <v>21110.59</v>
      </c>
      <c r="M60" s="35"/>
    </row>
    <row r="61" s="2" customFormat="1" ht="24.75" customHeight="1" spans="1:13">
      <c r="A61" s="22">
        <v>56</v>
      </c>
      <c r="B61" s="22" t="s">
        <v>17</v>
      </c>
      <c r="C61" s="23" t="s">
        <v>74</v>
      </c>
      <c r="D61" s="24">
        <v>4</v>
      </c>
      <c r="E61" s="25">
        <f t="shared" si="0"/>
        <v>872</v>
      </c>
      <c r="F61" s="26">
        <v>0</v>
      </c>
      <c r="G61" s="25">
        <v>872</v>
      </c>
      <c r="H61" s="26">
        <v>8.5</v>
      </c>
      <c r="I61" s="33">
        <f t="shared" si="1"/>
        <v>0</v>
      </c>
      <c r="J61" s="33">
        <f t="shared" si="2"/>
        <v>2258.48</v>
      </c>
      <c r="K61" s="34">
        <f t="shared" si="5"/>
        <v>18000</v>
      </c>
      <c r="L61" s="33">
        <f t="shared" si="4"/>
        <v>20258.48</v>
      </c>
      <c r="M61" s="35"/>
    </row>
    <row r="62" s="2" customFormat="1" ht="24.75" customHeight="1" spans="1:13">
      <c r="A62" s="22">
        <v>57</v>
      </c>
      <c r="B62" s="22" t="s">
        <v>17</v>
      </c>
      <c r="C62" s="23" t="s">
        <v>75</v>
      </c>
      <c r="D62" s="24">
        <v>6</v>
      </c>
      <c r="E62" s="25">
        <f t="shared" si="0"/>
        <v>872</v>
      </c>
      <c r="F62" s="26">
        <v>0</v>
      </c>
      <c r="G62" s="25">
        <v>872</v>
      </c>
      <c r="H62" s="26">
        <v>8</v>
      </c>
      <c r="I62" s="33">
        <f t="shared" si="1"/>
        <v>0</v>
      </c>
      <c r="J62" s="33">
        <f t="shared" si="2"/>
        <v>2258.48</v>
      </c>
      <c r="K62" s="34">
        <f t="shared" si="5"/>
        <v>27000</v>
      </c>
      <c r="L62" s="33">
        <f t="shared" si="4"/>
        <v>29258.48</v>
      </c>
      <c r="M62" s="35"/>
    </row>
    <row r="63" s="2" customFormat="1" ht="24.75" customHeight="1" spans="1:13">
      <c r="A63" s="22">
        <v>58</v>
      </c>
      <c r="B63" s="22" t="s">
        <v>17</v>
      </c>
      <c r="C63" s="23" t="s">
        <v>76</v>
      </c>
      <c r="D63" s="24">
        <v>5</v>
      </c>
      <c r="E63" s="25">
        <f t="shared" si="0"/>
        <v>2749</v>
      </c>
      <c r="F63" s="26">
        <v>0</v>
      </c>
      <c r="G63" s="25">
        <v>2749</v>
      </c>
      <c r="H63" s="26">
        <v>10.2</v>
      </c>
      <c r="I63" s="33">
        <f t="shared" si="1"/>
        <v>0</v>
      </c>
      <c r="J63" s="33">
        <f t="shared" si="2"/>
        <v>7119.91</v>
      </c>
      <c r="K63" s="34">
        <f t="shared" si="5"/>
        <v>22500</v>
      </c>
      <c r="L63" s="33">
        <f t="shared" si="4"/>
        <v>29619.91</v>
      </c>
      <c r="M63" s="35"/>
    </row>
    <row r="64" s="2" customFormat="1" ht="24.75" customHeight="1" spans="1:13">
      <c r="A64" s="22">
        <v>59</v>
      </c>
      <c r="B64" s="22" t="s">
        <v>17</v>
      </c>
      <c r="C64" s="23" t="s">
        <v>77</v>
      </c>
      <c r="D64" s="24">
        <v>3</v>
      </c>
      <c r="E64" s="25">
        <f t="shared" si="0"/>
        <v>845</v>
      </c>
      <c r="F64" s="26">
        <v>0</v>
      </c>
      <c r="G64" s="25">
        <v>845</v>
      </c>
      <c r="H64" s="26">
        <v>8</v>
      </c>
      <c r="I64" s="33">
        <f t="shared" si="1"/>
        <v>0</v>
      </c>
      <c r="J64" s="33">
        <f t="shared" si="2"/>
        <v>2188.55</v>
      </c>
      <c r="K64" s="34">
        <f t="shared" si="5"/>
        <v>13500</v>
      </c>
      <c r="L64" s="33">
        <f t="shared" si="4"/>
        <v>15688.55</v>
      </c>
      <c r="M64" s="35"/>
    </row>
    <row r="65" s="2" customFormat="1" ht="24.75" customHeight="1" spans="1:13">
      <c r="A65" s="22">
        <v>60</v>
      </c>
      <c r="B65" s="22" t="s">
        <v>17</v>
      </c>
      <c r="C65" s="23" t="s">
        <v>78</v>
      </c>
      <c r="D65" s="24">
        <v>4</v>
      </c>
      <c r="E65" s="25">
        <f t="shared" si="0"/>
        <v>1733</v>
      </c>
      <c r="F65" s="26">
        <v>0</v>
      </c>
      <c r="G65" s="25">
        <v>1733</v>
      </c>
      <c r="H65" s="26">
        <v>5.9</v>
      </c>
      <c r="I65" s="33">
        <f t="shared" si="1"/>
        <v>0</v>
      </c>
      <c r="J65" s="33">
        <f t="shared" si="2"/>
        <v>4488.47</v>
      </c>
      <c r="K65" s="34">
        <f t="shared" si="5"/>
        <v>18000</v>
      </c>
      <c r="L65" s="33">
        <f t="shared" si="4"/>
        <v>22488.47</v>
      </c>
      <c r="M65" s="35"/>
    </row>
    <row r="66" s="2" customFormat="1" ht="24.75" customHeight="1" spans="1:13">
      <c r="A66" s="22">
        <v>61</v>
      </c>
      <c r="B66" s="22" t="s">
        <v>17</v>
      </c>
      <c r="C66" s="23" t="s">
        <v>79</v>
      </c>
      <c r="D66" s="24">
        <v>4</v>
      </c>
      <c r="E66" s="25">
        <f t="shared" si="0"/>
        <v>1509</v>
      </c>
      <c r="F66" s="26">
        <v>0</v>
      </c>
      <c r="G66" s="25">
        <v>1509</v>
      </c>
      <c r="H66" s="26">
        <v>6</v>
      </c>
      <c r="I66" s="33">
        <f t="shared" si="1"/>
        <v>0</v>
      </c>
      <c r="J66" s="33">
        <f t="shared" si="2"/>
        <v>3908.31</v>
      </c>
      <c r="K66" s="34">
        <f t="shared" si="5"/>
        <v>18000</v>
      </c>
      <c r="L66" s="33">
        <f t="shared" si="4"/>
        <v>21908.31</v>
      </c>
      <c r="M66" s="35"/>
    </row>
    <row r="67" s="2" customFormat="1" ht="24.75" customHeight="1" spans="1:13">
      <c r="A67" s="22">
        <v>62</v>
      </c>
      <c r="B67" s="22" t="s">
        <v>17</v>
      </c>
      <c r="C67" s="23" t="s">
        <v>80</v>
      </c>
      <c r="D67" s="24">
        <v>2</v>
      </c>
      <c r="E67" s="25">
        <f t="shared" si="0"/>
        <v>716</v>
      </c>
      <c r="F67" s="26">
        <v>0</v>
      </c>
      <c r="G67" s="25">
        <v>716</v>
      </c>
      <c r="H67" s="26">
        <v>4</v>
      </c>
      <c r="I67" s="33">
        <f t="shared" si="1"/>
        <v>0</v>
      </c>
      <c r="J67" s="33">
        <f t="shared" si="2"/>
        <v>1854.44</v>
      </c>
      <c r="K67" s="34">
        <f t="shared" si="5"/>
        <v>9000</v>
      </c>
      <c r="L67" s="33">
        <f t="shared" si="4"/>
        <v>10854.44</v>
      </c>
      <c r="M67" s="35"/>
    </row>
    <row r="68" s="2" customFormat="1" ht="24.75" customHeight="1" spans="1:13">
      <c r="A68" s="22">
        <v>63</v>
      </c>
      <c r="B68" s="22" t="s">
        <v>17</v>
      </c>
      <c r="C68" s="2" t="s">
        <v>81</v>
      </c>
      <c r="D68" s="24">
        <v>1</v>
      </c>
      <c r="E68" s="25">
        <f t="shared" si="0"/>
        <v>1836</v>
      </c>
      <c r="F68" s="26">
        <v>0</v>
      </c>
      <c r="G68" s="25">
        <v>1836</v>
      </c>
      <c r="H68" s="26">
        <v>6.8</v>
      </c>
      <c r="I68" s="33">
        <f t="shared" si="1"/>
        <v>0</v>
      </c>
      <c r="J68" s="33">
        <f t="shared" si="2"/>
        <v>4755.24</v>
      </c>
      <c r="K68" s="34">
        <f t="shared" si="5"/>
        <v>4500</v>
      </c>
      <c r="L68" s="33">
        <f t="shared" si="4"/>
        <v>9255.24</v>
      </c>
      <c r="M68" s="35" t="s">
        <v>82</v>
      </c>
    </row>
    <row r="69" s="2" customFormat="1" ht="24.75" customHeight="1" spans="1:13">
      <c r="A69" s="22">
        <v>64</v>
      </c>
      <c r="B69" s="22" t="s">
        <v>17</v>
      </c>
      <c r="C69" s="23" t="s">
        <v>83</v>
      </c>
      <c r="D69" s="24">
        <v>8</v>
      </c>
      <c r="E69" s="25">
        <f t="shared" si="0"/>
        <v>3029</v>
      </c>
      <c r="F69" s="26">
        <v>0</v>
      </c>
      <c r="G69" s="25">
        <v>3029</v>
      </c>
      <c r="H69" s="26">
        <v>10.2</v>
      </c>
      <c r="I69" s="33">
        <f t="shared" si="1"/>
        <v>0</v>
      </c>
      <c r="J69" s="33">
        <f t="shared" si="2"/>
        <v>7845.11</v>
      </c>
      <c r="K69" s="34">
        <f t="shared" si="5"/>
        <v>36000</v>
      </c>
      <c r="L69" s="33">
        <f t="shared" si="4"/>
        <v>43845.11</v>
      </c>
      <c r="M69" s="35"/>
    </row>
    <row r="70" s="2" customFormat="1" ht="24.75" customHeight="1" spans="1:13">
      <c r="A70" s="22">
        <v>65</v>
      </c>
      <c r="B70" s="22" t="s">
        <v>17</v>
      </c>
      <c r="C70" s="23" t="s">
        <v>84</v>
      </c>
      <c r="D70" s="24">
        <v>7</v>
      </c>
      <c r="E70" s="25">
        <f t="shared" ref="E70:E112" si="6">F70+G70</f>
        <v>1728</v>
      </c>
      <c r="F70" s="26">
        <v>0</v>
      </c>
      <c r="G70" s="25">
        <v>1728</v>
      </c>
      <c r="H70" s="26">
        <v>4</v>
      </c>
      <c r="I70" s="33">
        <f t="shared" ref="I70:I133" si="7">ROUND(F70*21.84,2)</f>
        <v>0</v>
      </c>
      <c r="J70" s="33">
        <f t="shared" ref="J70:J133" si="8">ROUND(G70*2.59,2)</f>
        <v>4475.52</v>
      </c>
      <c r="K70" s="34">
        <f t="shared" si="5"/>
        <v>31500</v>
      </c>
      <c r="L70" s="33">
        <f t="shared" ref="L70:L133" si="9">J70+K70</f>
        <v>35975.52</v>
      </c>
      <c r="M70" s="23"/>
    </row>
    <row r="71" s="2" customFormat="1" ht="24.75" customHeight="1" spans="1:13">
      <c r="A71" s="22">
        <v>66</v>
      </c>
      <c r="B71" s="22" t="s">
        <v>17</v>
      </c>
      <c r="C71" s="23" t="s">
        <v>85</v>
      </c>
      <c r="D71" s="24">
        <v>3</v>
      </c>
      <c r="E71" s="25">
        <f t="shared" si="6"/>
        <v>1056</v>
      </c>
      <c r="F71" s="26">
        <v>0</v>
      </c>
      <c r="G71" s="25">
        <v>1056</v>
      </c>
      <c r="H71" s="26">
        <v>4</v>
      </c>
      <c r="I71" s="33">
        <f t="shared" si="7"/>
        <v>0</v>
      </c>
      <c r="J71" s="33">
        <f t="shared" si="8"/>
        <v>2735.04</v>
      </c>
      <c r="K71" s="34">
        <f t="shared" si="5"/>
        <v>13500</v>
      </c>
      <c r="L71" s="33">
        <f t="shared" si="9"/>
        <v>16235.04</v>
      </c>
      <c r="M71" s="35"/>
    </row>
    <row r="72" s="2" customFormat="1" ht="24.75" customHeight="1" spans="1:13">
      <c r="A72" s="22">
        <v>67</v>
      </c>
      <c r="B72" s="22" t="s">
        <v>17</v>
      </c>
      <c r="C72" s="23" t="s">
        <v>86</v>
      </c>
      <c r="D72" s="24">
        <v>4</v>
      </c>
      <c r="E72" s="25">
        <f t="shared" si="6"/>
        <v>951</v>
      </c>
      <c r="F72" s="26">
        <v>0</v>
      </c>
      <c r="G72" s="25">
        <v>951</v>
      </c>
      <c r="H72" s="26">
        <v>3.9</v>
      </c>
      <c r="I72" s="33">
        <f t="shared" si="7"/>
        <v>0</v>
      </c>
      <c r="J72" s="33">
        <f t="shared" si="8"/>
        <v>2463.09</v>
      </c>
      <c r="K72" s="34">
        <f t="shared" si="5"/>
        <v>18000</v>
      </c>
      <c r="L72" s="33">
        <f t="shared" si="9"/>
        <v>20463.09</v>
      </c>
      <c r="M72" s="35"/>
    </row>
    <row r="73" s="2" customFormat="1" ht="24.75" customHeight="1" spans="1:13">
      <c r="A73" s="22">
        <v>68</v>
      </c>
      <c r="B73" s="22" t="s">
        <v>17</v>
      </c>
      <c r="C73" s="23" t="s">
        <v>87</v>
      </c>
      <c r="D73" s="24">
        <v>6</v>
      </c>
      <c r="E73" s="25">
        <f t="shared" si="6"/>
        <v>1319</v>
      </c>
      <c r="F73" s="26">
        <v>0</v>
      </c>
      <c r="G73" s="25">
        <v>1319</v>
      </c>
      <c r="H73" s="26">
        <v>6</v>
      </c>
      <c r="I73" s="33">
        <f t="shared" si="7"/>
        <v>0</v>
      </c>
      <c r="J73" s="33">
        <f t="shared" si="8"/>
        <v>3416.21</v>
      </c>
      <c r="K73" s="34">
        <f t="shared" si="5"/>
        <v>27000</v>
      </c>
      <c r="L73" s="33">
        <f t="shared" si="9"/>
        <v>30416.21</v>
      </c>
      <c r="M73" s="35"/>
    </row>
    <row r="74" s="2" customFormat="1" ht="24.75" customHeight="1" spans="1:13">
      <c r="A74" s="22">
        <v>69</v>
      </c>
      <c r="B74" s="22" t="s">
        <v>17</v>
      </c>
      <c r="C74" s="23" t="s">
        <v>88</v>
      </c>
      <c r="D74" s="24">
        <v>3</v>
      </c>
      <c r="E74" s="25">
        <f t="shared" si="6"/>
        <v>1222</v>
      </c>
      <c r="F74" s="26">
        <v>0</v>
      </c>
      <c r="G74" s="25">
        <v>1222</v>
      </c>
      <c r="H74" s="26">
        <v>5.9</v>
      </c>
      <c r="I74" s="33">
        <f t="shared" si="7"/>
        <v>0</v>
      </c>
      <c r="J74" s="33">
        <f t="shared" si="8"/>
        <v>3164.98</v>
      </c>
      <c r="K74" s="34">
        <f t="shared" si="5"/>
        <v>13500</v>
      </c>
      <c r="L74" s="33">
        <f t="shared" si="9"/>
        <v>16664.98</v>
      </c>
      <c r="M74" s="35"/>
    </row>
    <row r="75" s="2" customFormat="1" ht="24.75" customHeight="1" spans="1:13">
      <c r="A75" s="22">
        <v>70</v>
      </c>
      <c r="B75" s="22" t="s">
        <v>17</v>
      </c>
      <c r="C75" s="23" t="s">
        <v>89</v>
      </c>
      <c r="D75" s="24">
        <v>7</v>
      </c>
      <c r="E75" s="25">
        <f t="shared" si="6"/>
        <v>2358</v>
      </c>
      <c r="F75" s="26">
        <v>0</v>
      </c>
      <c r="G75" s="25">
        <v>2358</v>
      </c>
      <c r="H75" s="26">
        <v>6</v>
      </c>
      <c r="I75" s="33">
        <f t="shared" si="7"/>
        <v>0</v>
      </c>
      <c r="J75" s="33">
        <f t="shared" si="8"/>
        <v>6107.22</v>
      </c>
      <c r="K75" s="34">
        <f t="shared" si="5"/>
        <v>31500</v>
      </c>
      <c r="L75" s="33">
        <f t="shared" si="9"/>
        <v>37607.22</v>
      </c>
      <c r="M75" s="35"/>
    </row>
    <row r="76" s="2" customFormat="1" ht="24.75" customHeight="1" spans="1:13">
      <c r="A76" s="22">
        <v>71</v>
      </c>
      <c r="B76" s="22" t="s">
        <v>17</v>
      </c>
      <c r="C76" s="23" t="s">
        <v>90</v>
      </c>
      <c r="D76" s="24">
        <v>6</v>
      </c>
      <c r="E76" s="25">
        <f t="shared" si="6"/>
        <v>1581</v>
      </c>
      <c r="F76" s="26">
        <v>0</v>
      </c>
      <c r="G76" s="25">
        <v>1581</v>
      </c>
      <c r="H76" s="26">
        <v>4.5</v>
      </c>
      <c r="I76" s="33">
        <f t="shared" si="7"/>
        <v>0</v>
      </c>
      <c r="J76" s="33">
        <f t="shared" si="8"/>
        <v>4094.79</v>
      </c>
      <c r="K76" s="34">
        <f t="shared" si="5"/>
        <v>27000</v>
      </c>
      <c r="L76" s="33">
        <f t="shared" si="9"/>
        <v>31094.79</v>
      </c>
      <c r="M76" s="35"/>
    </row>
    <row r="77" s="2" customFormat="1" ht="24.75" customHeight="1" spans="1:13">
      <c r="A77" s="22">
        <v>72</v>
      </c>
      <c r="B77" s="22" t="s">
        <v>17</v>
      </c>
      <c r="C77" s="23" t="s">
        <v>91</v>
      </c>
      <c r="D77" s="24">
        <v>5</v>
      </c>
      <c r="E77" s="25">
        <f t="shared" si="6"/>
        <v>1581</v>
      </c>
      <c r="F77" s="26">
        <v>0</v>
      </c>
      <c r="G77" s="25">
        <v>1581</v>
      </c>
      <c r="H77" s="26">
        <v>4.8</v>
      </c>
      <c r="I77" s="33">
        <f t="shared" si="7"/>
        <v>0</v>
      </c>
      <c r="J77" s="33">
        <f t="shared" si="8"/>
        <v>4094.79</v>
      </c>
      <c r="K77" s="34">
        <f t="shared" si="5"/>
        <v>22500</v>
      </c>
      <c r="L77" s="33">
        <f t="shared" si="9"/>
        <v>26594.79</v>
      </c>
      <c r="M77" s="35"/>
    </row>
    <row r="78" s="2" customFormat="1" ht="24.75" customHeight="1" spans="1:13">
      <c r="A78" s="22">
        <v>73</v>
      </c>
      <c r="B78" s="22" t="s">
        <v>17</v>
      </c>
      <c r="C78" s="23" t="s">
        <v>92</v>
      </c>
      <c r="D78" s="24">
        <v>6</v>
      </c>
      <c r="E78" s="25">
        <f t="shared" si="6"/>
        <v>845</v>
      </c>
      <c r="F78" s="26">
        <v>0</v>
      </c>
      <c r="G78" s="25">
        <v>845</v>
      </c>
      <c r="H78" s="26">
        <v>4</v>
      </c>
      <c r="I78" s="33">
        <f t="shared" si="7"/>
        <v>0</v>
      </c>
      <c r="J78" s="33">
        <f t="shared" si="8"/>
        <v>2188.55</v>
      </c>
      <c r="K78" s="34">
        <f t="shared" si="5"/>
        <v>27000</v>
      </c>
      <c r="L78" s="33">
        <f t="shared" si="9"/>
        <v>29188.55</v>
      </c>
      <c r="M78" s="35"/>
    </row>
    <row r="79" s="2" customFormat="1" ht="24.75" customHeight="1" spans="1:13">
      <c r="A79" s="22">
        <v>74</v>
      </c>
      <c r="B79" s="22" t="s">
        <v>17</v>
      </c>
      <c r="C79" s="23" t="s">
        <v>93</v>
      </c>
      <c r="D79" s="24">
        <v>5</v>
      </c>
      <c r="E79" s="25">
        <f t="shared" si="6"/>
        <v>1540</v>
      </c>
      <c r="F79" s="26">
        <v>0</v>
      </c>
      <c r="G79" s="25">
        <v>1540</v>
      </c>
      <c r="H79" s="26">
        <v>4.53</v>
      </c>
      <c r="I79" s="33">
        <f t="shared" si="7"/>
        <v>0</v>
      </c>
      <c r="J79" s="33">
        <f t="shared" si="8"/>
        <v>3988.6</v>
      </c>
      <c r="K79" s="34">
        <f t="shared" si="5"/>
        <v>22500</v>
      </c>
      <c r="L79" s="33">
        <f t="shared" si="9"/>
        <v>26488.6</v>
      </c>
      <c r="M79" s="35"/>
    </row>
    <row r="80" s="2" customFormat="1" ht="24.75" customHeight="1" spans="1:13">
      <c r="A80" s="22">
        <v>75</v>
      </c>
      <c r="B80" s="22" t="s">
        <v>17</v>
      </c>
      <c r="C80" s="23" t="s">
        <v>94</v>
      </c>
      <c r="D80" s="24">
        <v>9</v>
      </c>
      <c r="E80" s="25">
        <f t="shared" si="6"/>
        <v>1541</v>
      </c>
      <c r="F80" s="26">
        <v>0</v>
      </c>
      <c r="G80" s="25">
        <v>1541</v>
      </c>
      <c r="H80" s="26">
        <v>4.53</v>
      </c>
      <c r="I80" s="33">
        <f t="shared" si="7"/>
        <v>0</v>
      </c>
      <c r="J80" s="33">
        <f t="shared" si="8"/>
        <v>3991.19</v>
      </c>
      <c r="K80" s="34">
        <f t="shared" si="5"/>
        <v>40500</v>
      </c>
      <c r="L80" s="33">
        <f t="shared" si="9"/>
        <v>44491.19</v>
      </c>
      <c r="M80" s="35"/>
    </row>
    <row r="81" s="2" customFormat="1" ht="24.75" customHeight="1" spans="1:13">
      <c r="A81" s="22">
        <v>76</v>
      </c>
      <c r="B81" s="22" t="s">
        <v>17</v>
      </c>
      <c r="C81" s="23" t="s">
        <v>95</v>
      </c>
      <c r="D81" s="24">
        <v>6</v>
      </c>
      <c r="E81" s="25">
        <f t="shared" si="6"/>
        <v>1561</v>
      </c>
      <c r="F81" s="26">
        <v>0</v>
      </c>
      <c r="G81" s="25">
        <v>1561</v>
      </c>
      <c r="H81" s="26">
        <v>4.53</v>
      </c>
      <c r="I81" s="33">
        <f t="shared" si="7"/>
        <v>0</v>
      </c>
      <c r="J81" s="33">
        <f t="shared" si="8"/>
        <v>4042.99</v>
      </c>
      <c r="K81" s="34">
        <f t="shared" si="5"/>
        <v>27000</v>
      </c>
      <c r="L81" s="33">
        <f t="shared" si="9"/>
        <v>31042.99</v>
      </c>
      <c r="M81" s="35"/>
    </row>
    <row r="82" s="2" customFormat="1" ht="24.75" customHeight="1" spans="1:13">
      <c r="A82" s="22">
        <v>77</v>
      </c>
      <c r="B82" s="22" t="s">
        <v>17</v>
      </c>
      <c r="C82" s="23" t="s">
        <v>96</v>
      </c>
      <c r="D82" s="24">
        <v>6</v>
      </c>
      <c r="E82" s="25">
        <f t="shared" si="6"/>
        <v>845</v>
      </c>
      <c r="F82" s="26">
        <v>0</v>
      </c>
      <c r="G82" s="25">
        <v>845</v>
      </c>
      <c r="H82" s="26">
        <v>6</v>
      </c>
      <c r="I82" s="33">
        <f t="shared" si="7"/>
        <v>0</v>
      </c>
      <c r="J82" s="33">
        <f t="shared" si="8"/>
        <v>2188.55</v>
      </c>
      <c r="K82" s="34">
        <f t="shared" si="5"/>
        <v>27000</v>
      </c>
      <c r="L82" s="33">
        <f t="shared" si="9"/>
        <v>29188.55</v>
      </c>
      <c r="M82" s="35"/>
    </row>
    <row r="83" s="2" customFormat="1" ht="24.75" customHeight="1" spans="1:13">
      <c r="A83" s="22">
        <v>78</v>
      </c>
      <c r="B83" s="22" t="s">
        <v>17</v>
      </c>
      <c r="C83" s="23" t="s">
        <v>97</v>
      </c>
      <c r="D83" s="24">
        <v>10</v>
      </c>
      <c r="E83" s="25">
        <f t="shared" si="6"/>
        <v>1377</v>
      </c>
      <c r="F83" s="26">
        <v>0</v>
      </c>
      <c r="G83" s="25">
        <v>1377</v>
      </c>
      <c r="H83" s="26">
        <v>8.5</v>
      </c>
      <c r="I83" s="33">
        <f t="shared" si="7"/>
        <v>0</v>
      </c>
      <c r="J83" s="33">
        <f t="shared" si="8"/>
        <v>3566.43</v>
      </c>
      <c r="K83" s="34">
        <f t="shared" si="5"/>
        <v>45000</v>
      </c>
      <c r="L83" s="33">
        <f t="shared" si="9"/>
        <v>48566.43</v>
      </c>
      <c r="M83" s="35"/>
    </row>
    <row r="84" s="2" customFormat="1" ht="24.75" customHeight="1" spans="1:13">
      <c r="A84" s="22">
        <v>79</v>
      </c>
      <c r="B84" s="22" t="s">
        <v>17</v>
      </c>
      <c r="C84" s="23" t="s">
        <v>98</v>
      </c>
      <c r="D84" s="24">
        <v>1</v>
      </c>
      <c r="E84" s="25">
        <f t="shared" si="6"/>
        <v>706</v>
      </c>
      <c r="F84" s="26">
        <v>0</v>
      </c>
      <c r="G84" s="25">
        <v>706</v>
      </c>
      <c r="H84" s="26">
        <v>3.4</v>
      </c>
      <c r="I84" s="33">
        <f t="shared" si="7"/>
        <v>0</v>
      </c>
      <c r="J84" s="33">
        <f t="shared" si="8"/>
        <v>1828.54</v>
      </c>
      <c r="K84" s="34">
        <f t="shared" si="5"/>
        <v>4500</v>
      </c>
      <c r="L84" s="33">
        <f t="shared" si="9"/>
        <v>6328.54</v>
      </c>
      <c r="M84" s="35"/>
    </row>
    <row r="85" s="2" customFormat="1" ht="24.75" customHeight="1" spans="1:13">
      <c r="A85" s="22">
        <v>80</v>
      </c>
      <c r="B85" s="22" t="s">
        <v>17</v>
      </c>
      <c r="C85" s="23" t="s">
        <v>99</v>
      </c>
      <c r="D85" s="24">
        <v>6</v>
      </c>
      <c r="E85" s="25">
        <f t="shared" si="6"/>
        <v>1741</v>
      </c>
      <c r="F85" s="26">
        <v>0</v>
      </c>
      <c r="G85" s="25">
        <v>1741</v>
      </c>
      <c r="H85" s="26">
        <v>10</v>
      </c>
      <c r="I85" s="33">
        <f t="shared" si="7"/>
        <v>0</v>
      </c>
      <c r="J85" s="33">
        <f t="shared" si="8"/>
        <v>4509.19</v>
      </c>
      <c r="K85" s="34">
        <f t="shared" si="5"/>
        <v>27000</v>
      </c>
      <c r="L85" s="33">
        <f t="shared" si="9"/>
        <v>31509.19</v>
      </c>
      <c r="M85" s="35"/>
    </row>
    <row r="86" s="2" customFormat="1" ht="24.75" customHeight="1" spans="1:13">
      <c r="A86" s="22">
        <v>81</v>
      </c>
      <c r="B86" s="22" t="s">
        <v>17</v>
      </c>
      <c r="C86" s="23" t="s">
        <v>100</v>
      </c>
      <c r="D86" s="24">
        <v>6</v>
      </c>
      <c r="E86" s="25">
        <f t="shared" si="6"/>
        <v>782</v>
      </c>
      <c r="F86" s="26">
        <v>0</v>
      </c>
      <c r="G86" s="25">
        <v>782</v>
      </c>
      <c r="H86" s="26">
        <v>4.53</v>
      </c>
      <c r="I86" s="33">
        <f t="shared" si="7"/>
        <v>0</v>
      </c>
      <c r="J86" s="33">
        <f t="shared" si="8"/>
        <v>2025.38</v>
      </c>
      <c r="K86" s="34">
        <f t="shared" si="5"/>
        <v>27000</v>
      </c>
      <c r="L86" s="33">
        <f t="shared" si="9"/>
        <v>29025.38</v>
      </c>
      <c r="M86" s="35"/>
    </row>
    <row r="87" s="2" customFormat="1" ht="24.75" customHeight="1" spans="1:13">
      <c r="A87" s="22">
        <v>82</v>
      </c>
      <c r="B87" s="22" t="s">
        <v>17</v>
      </c>
      <c r="C87" s="23" t="s">
        <v>101</v>
      </c>
      <c r="D87" s="24">
        <v>3</v>
      </c>
      <c r="E87" s="25">
        <f t="shared" si="6"/>
        <v>782</v>
      </c>
      <c r="F87" s="26">
        <v>0</v>
      </c>
      <c r="G87" s="25">
        <v>782</v>
      </c>
      <c r="H87" s="26">
        <v>4.53</v>
      </c>
      <c r="I87" s="33">
        <f t="shared" si="7"/>
        <v>0</v>
      </c>
      <c r="J87" s="33">
        <f t="shared" si="8"/>
        <v>2025.38</v>
      </c>
      <c r="K87" s="34">
        <f t="shared" si="5"/>
        <v>13500</v>
      </c>
      <c r="L87" s="33">
        <f t="shared" si="9"/>
        <v>15525.38</v>
      </c>
      <c r="M87" s="35"/>
    </row>
    <row r="88" s="2" customFormat="1" ht="24.75" customHeight="1" spans="1:13">
      <c r="A88" s="22">
        <v>83</v>
      </c>
      <c r="B88" s="22" t="s">
        <v>17</v>
      </c>
      <c r="C88" s="23" t="s">
        <v>102</v>
      </c>
      <c r="D88" s="24">
        <v>4</v>
      </c>
      <c r="E88" s="25">
        <f t="shared" si="6"/>
        <v>782</v>
      </c>
      <c r="F88" s="26">
        <v>0</v>
      </c>
      <c r="G88" s="25">
        <v>782</v>
      </c>
      <c r="H88" s="26">
        <v>4.53</v>
      </c>
      <c r="I88" s="33">
        <f t="shared" si="7"/>
        <v>0</v>
      </c>
      <c r="J88" s="33">
        <f t="shared" si="8"/>
        <v>2025.38</v>
      </c>
      <c r="K88" s="34">
        <f t="shared" ref="K88:K151" si="10">D88*4500</f>
        <v>18000</v>
      </c>
      <c r="L88" s="33">
        <f t="shared" si="9"/>
        <v>20025.38</v>
      </c>
      <c r="M88" s="35"/>
    </row>
    <row r="89" s="2" customFormat="1" ht="24.75" customHeight="1" spans="1:13">
      <c r="A89" s="22">
        <v>84</v>
      </c>
      <c r="B89" s="22" t="s">
        <v>17</v>
      </c>
      <c r="C89" s="23" t="s">
        <v>103</v>
      </c>
      <c r="D89" s="24">
        <v>4</v>
      </c>
      <c r="E89" s="25">
        <f t="shared" si="6"/>
        <v>3296</v>
      </c>
      <c r="F89" s="26">
        <v>0</v>
      </c>
      <c r="G89" s="25">
        <v>3296</v>
      </c>
      <c r="H89" s="26">
        <v>6.8</v>
      </c>
      <c r="I89" s="33">
        <f t="shared" si="7"/>
        <v>0</v>
      </c>
      <c r="J89" s="33">
        <f t="shared" si="8"/>
        <v>8536.64</v>
      </c>
      <c r="K89" s="34">
        <f t="shared" si="10"/>
        <v>18000</v>
      </c>
      <c r="L89" s="33">
        <f t="shared" si="9"/>
        <v>26536.64</v>
      </c>
      <c r="M89" s="35"/>
    </row>
    <row r="90" s="2" customFormat="1" ht="24.75" customHeight="1" spans="1:13">
      <c r="A90" s="22">
        <v>85</v>
      </c>
      <c r="B90" s="22" t="s">
        <v>17</v>
      </c>
      <c r="C90" s="23" t="s">
        <v>104</v>
      </c>
      <c r="D90" s="24">
        <v>3</v>
      </c>
      <c r="E90" s="25">
        <f t="shared" si="6"/>
        <v>605</v>
      </c>
      <c r="F90" s="26">
        <v>0</v>
      </c>
      <c r="G90" s="25">
        <v>605</v>
      </c>
      <c r="H90" s="26">
        <v>3.4</v>
      </c>
      <c r="I90" s="33">
        <f t="shared" si="7"/>
        <v>0</v>
      </c>
      <c r="J90" s="33">
        <f t="shared" si="8"/>
        <v>1566.95</v>
      </c>
      <c r="K90" s="34">
        <f t="shared" si="10"/>
        <v>13500</v>
      </c>
      <c r="L90" s="33">
        <f t="shared" si="9"/>
        <v>15066.95</v>
      </c>
      <c r="M90" s="35"/>
    </row>
    <row r="91" s="2" customFormat="1" ht="24.75" customHeight="1" spans="1:13">
      <c r="A91" s="22">
        <v>86</v>
      </c>
      <c r="B91" s="22" t="s">
        <v>17</v>
      </c>
      <c r="C91" s="23" t="s">
        <v>105</v>
      </c>
      <c r="D91" s="24">
        <v>1</v>
      </c>
      <c r="E91" s="25">
        <f t="shared" si="6"/>
        <v>1957</v>
      </c>
      <c r="F91" s="26">
        <v>0</v>
      </c>
      <c r="G91" s="25">
        <v>1957</v>
      </c>
      <c r="H91" s="26">
        <v>8</v>
      </c>
      <c r="I91" s="33">
        <f t="shared" si="7"/>
        <v>0</v>
      </c>
      <c r="J91" s="33">
        <f t="shared" si="8"/>
        <v>5068.63</v>
      </c>
      <c r="K91" s="34">
        <f t="shared" si="10"/>
        <v>4500</v>
      </c>
      <c r="L91" s="33">
        <f t="shared" si="9"/>
        <v>9568.63</v>
      </c>
      <c r="M91" s="35" t="s">
        <v>106</v>
      </c>
    </row>
    <row r="92" s="2" customFormat="1" ht="24.75" customHeight="1" spans="1:13">
      <c r="A92" s="22">
        <v>87</v>
      </c>
      <c r="B92" s="22" t="s">
        <v>17</v>
      </c>
      <c r="C92" s="23" t="s">
        <v>107</v>
      </c>
      <c r="D92" s="24">
        <v>5</v>
      </c>
      <c r="E92" s="25">
        <f t="shared" si="6"/>
        <v>990</v>
      </c>
      <c r="F92" s="26">
        <v>0</v>
      </c>
      <c r="G92" s="25">
        <v>990</v>
      </c>
      <c r="H92" s="26">
        <v>5.1</v>
      </c>
      <c r="I92" s="33">
        <f t="shared" si="7"/>
        <v>0</v>
      </c>
      <c r="J92" s="33">
        <f t="shared" si="8"/>
        <v>2564.1</v>
      </c>
      <c r="K92" s="34">
        <f t="shared" si="10"/>
        <v>22500</v>
      </c>
      <c r="L92" s="33">
        <f t="shared" si="9"/>
        <v>25064.1</v>
      </c>
      <c r="M92" s="35"/>
    </row>
    <row r="93" s="2" customFormat="1" ht="24.75" customHeight="1" spans="1:13">
      <c r="A93" s="22">
        <v>88</v>
      </c>
      <c r="B93" s="22" t="s">
        <v>17</v>
      </c>
      <c r="C93" s="23" t="s">
        <v>108</v>
      </c>
      <c r="D93" s="24">
        <v>8</v>
      </c>
      <c r="E93" s="25">
        <f t="shared" si="6"/>
        <v>2226</v>
      </c>
      <c r="F93" s="26">
        <v>0</v>
      </c>
      <c r="G93" s="25">
        <v>2226</v>
      </c>
      <c r="H93" s="26">
        <v>10.2</v>
      </c>
      <c r="I93" s="33">
        <f t="shared" si="7"/>
        <v>0</v>
      </c>
      <c r="J93" s="33">
        <f t="shared" si="8"/>
        <v>5765.34</v>
      </c>
      <c r="K93" s="34">
        <f t="shared" si="10"/>
        <v>36000</v>
      </c>
      <c r="L93" s="33">
        <f t="shared" si="9"/>
        <v>41765.34</v>
      </c>
      <c r="M93" s="35"/>
    </row>
    <row r="94" s="2" customFormat="1" ht="24.75" customHeight="1" spans="1:13">
      <c r="A94" s="22">
        <v>89</v>
      </c>
      <c r="B94" s="22" t="s">
        <v>17</v>
      </c>
      <c r="C94" s="23" t="s">
        <v>109</v>
      </c>
      <c r="D94" s="24">
        <v>3</v>
      </c>
      <c r="E94" s="25">
        <f t="shared" si="6"/>
        <v>613</v>
      </c>
      <c r="F94" s="26">
        <v>0</v>
      </c>
      <c r="G94" s="25">
        <v>613</v>
      </c>
      <c r="H94" s="26">
        <v>6</v>
      </c>
      <c r="I94" s="33">
        <f t="shared" si="7"/>
        <v>0</v>
      </c>
      <c r="J94" s="33">
        <f t="shared" si="8"/>
        <v>1587.67</v>
      </c>
      <c r="K94" s="34">
        <f t="shared" si="10"/>
        <v>13500</v>
      </c>
      <c r="L94" s="33">
        <f t="shared" si="9"/>
        <v>15087.67</v>
      </c>
      <c r="M94" s="35"/>
    </row>
    <row r="95" s="2" customFormat="1" ht="24.75" customHeight="1" spans="1:13">
      <c r="A95" s="22">
        <v>90</v>
      </c>
      <c r="B95" s="22" t="s">
        <v>17</v>
      </c>
      <c r="C95" s="23" t="s">
        <v>110</v>
      </c>
      <c r="D95" s="24">
        <v>4</v>
      </c>
      <c r="E95" s="25">
        <f t="shared" si="6"/>
        <v>1070</v>
      </c>
      <c r="F95" s="26">
        <v>0</v>
      </c>
      <c r="G95" s="25">
        <v>1070</v>
      </c>
      <c r="H95" s="26">
        <v>6</v>
      </c>
      <c r="I95" s="33">
        <f t="shared" si="7"/>
        <v>0</v>
      </c>
      <c r="J95" s="33">
        <f t="shared" si="8"/>
        <v>2771.3</v>
      </c>
      <c r="K95" s="34">
        <f t="shared" si="10"/>
        <v>18000</v>
      </c>
      <c r="L95" s="33">
        <f t="shared" si="9"/>
        <v>20771.3</v>
      </c>
      <c r="M95" s="35"/>
    </row>
    <row r="96" s="2" customFormat="1" ht="24.75" customHeight="1" spans="1:13">
      <c r="A96" s="22">
        <v>91</v>
      </c>
      <c r="B96" s="22" t="s">
        <v>17</v>
      </c>
      <c r="C96" s="23" t="s">
        <v>111</v>
      </c>
      <c r="D96" s="24">
        <v>3</v>
      </c>
      <c r="E96" s="25">
        <f t="shared" si="6"/>
        <v>504</v>
      </c>
      <c r="F96" s="26">
        <v>0</v>
      </c>
      <c r="G96" s="25">
        <v>504</v>
      </c>
      <c r="H96" s="26">
        <v>6</v>
      </c>
      <c r="I96" s="33">
        <f t="shared" si="7"/>
        <v>0</v>
      </c>
      <c r="J96" s="33">
        <f t="shared" si="8"/>
        <v>1305.36</v>
      </c>
      <c r="K96" s="34">
        <f t="shared" si="10"/>
        <v>13500</v>
      </c>
      <c r="L96" s="33">
        <f t="shared" si="9"/>
        <v>14805.36</v>
      </c>
      <c r="M96" s="35"/>
    </row>
    <row r="97" s="2" customFormat="1" ht="24.75" customHeight="1" spans="1:13">
      <c r="A97" s="22">
        <v>92</v>
      </c>
      <c r="B97" s="22" t="s">
        <v>17</v>
      </c>
      <c r="C97" s="23" t="s">
        <v>112</v>
      </c>
      <c r="D97" s="24">
        <v>3</v>
      </c>
      <c r="E97" s="25">
        <f t="shared" si="6"/>
        <v>504</v>
      </c>
      <c r="F97" s="26">
        <v>0</v>
      </c>
      <c r="G97" s="25">
        <v>504</v>
      </c>
      <c r="H97" s="26">
        <v>5</v>
      </c>
      <c r="I97" s="33">
        <f t="shared" si="7"/>
        <v>0</v>
      </c>
      <c r="J97" s="33">
        <f t="shared" si="8"/>
        <v>1305.36</v>
      </c>
      <c r="K97" s="34">
        <f t="shared" si="10"/>
        <v>13500</v>
      </c>
      <c r="L97" s="33">
        <f t="shared" si="9"/>
        <v>14805.36</v>
      </c>
      <c r="M97" s="35"/>
    </row>
    <row r="98" s="2" customFormat="1" ht="24.75" customHeight="1" spans="1:13">
      <c r="A98" s="22">
        <v>93</v>
      </c>
      <c r="B98" s="22" t="s">
        <v>17</v>
      </c>
      <c r="C98" s="23" t="s">
        <v>113</v>
      </c>
      <c r="D98" s="24">
        <v>3</v>
      </c>
      <c r="E98" s="25">
        <f t="shared" si="6"/>
        <v>1521</v>
      </c>
      <c r="F98" s="26">
        <v>0</v>
      </c>
      <c r="G98" s="25">
        <v>1521</v>
      </c>
      <c r="H98" s="26">
        <v>3.4</v>
      </c>
      <c r="I98" s="33">
        <f t="shared" si="7"/>
        <v>0</v>
      </c>
      <c r="J98" s="33">
        <f t="shared" si="8"/>
        <v>3939.39</v>
      </c>
      <c r="K98" s="34">
        <f t="shared" si="10"/>
        <v>13500</v>
      </c>
      <c r="L98" s="33">
        <f t="shared" si="9"/>
        <v>17439.39</v>
      </c>
      <c r="M98" s="35"/>
    </row>
    <row r="99" s="2" customFormat="1" ht="24.75" customHeight="1" spans="1:13">
      <c r="A99" s="22">
        <v>94</v>
      </c>
      <c r="B99" s="22" t="s">
        <v>17</v>
      </c>
      <c r="C99" s="23" t="s">
        <v>114</v>
      </c>
      <c r="D99" s="24">
        <v>5</v>
      </c>
      <c r="E99" s="25">
        <f t="shared" si="6"/>
        <v>773</v>
      </c>
      <c r="F99" s="26">
        <v>0</v>
      </c>
      <c r="G99" s="25">
        <v>773</v>
      </c>
      <c r="H99" s="26">
        <v>5</v>
      </c>
      <c r="I99" s="33">
        <f t="shared" si="7"/>
        <v>0</v>
      </c>
      <c r="J99" s="33">
        <f t="shared" si="8"/>
        <v>2002.07</v>
      </c>
      <c r="K99" s="34">
        <f t="shared" si="10"/>
        <v>22500</v>
      </c>
      <c r="L99" s="33">
        <f t="shared" si="9"/>
        <v>24502.07</v>
      </c>
      <c r="M99" s="35"/>
    </row>
    <row r="100" s="2" customFormat="1" ht="24.75" customHeight="1" spans="1:13">
      <c r="A100" s="22">
        <v>95</v>
      </c>
      <c r="B100" s="22" t="s">
        <v>17</v>
      </c>
      <c r="C100" s="23" t="s">
        <v>115</v>
      </c>
      <c r="D100" s="24">
        <v>3</v>
      </c>
      <c r="E100" s="25">
        <f t="shared" si="6"/>
        <v>258</v>
      </c>
      <c r="F100" s="26">
        <v>0</v>
      </c>
      <c r="G100" s="25">
        <v>258</v>
      </c>
      <c r="H100" s="26">
        <v>2.5</v>
      </c>
      <c r="I100" s="33">
        <f t="shared" si="7"/>
        <v>0</v>
      </c>
      <c r="J100" s="33">
        <f t="shared" si="8"/>
        <v>668.22</v>
      </c>
      <c r="K100" s="34">
        <f t="shared" si="10"/>
        <v>13500</v>
      </c>
      <c r="L100" s="33">
        <f t="shared" si="9"/>
        <v>14168.22</v>
      </c>
      <c r="M100" s="35"/>
    </row>
    <row r="101" s="2" customFormat="1" ht="24.75" customHeight="1" spans="1:13">
      <c r="A101" s="22">
        <v>96</v>
      </c>
      <c r="B101" s="22" t="s">
        <v>17</v>
      </c>
      <c r="C101" s="23" t="s">
        <v>116</v>
      </c>
      <c r="D101" s="24">
        <v>1</v>
      </c>
      <c r="E101" s="25">
        <f t="shared" si="6"/>
        <v>258</v>
      </c>
      <c r="F101" s="26">
        <v>0</v>
      </c>
      <c r="G101" s="25">
        <v>258</v>
      </c>
      <c r="H101" s="26">
        <v>2.5</v>
      </c>
      <c r="I101" s="33">
        <f t="shared" si="7"/>
        <v>0</v>
      </c>
      <c r="J101" s="33">
        <f t="shared" si="8"/>
        <v>668.22</v>
      </c>
      <c r="K101" s="34">
        <f t="shared" si="10"/>
        <v>4500</v>
      </c>
      <c r="L101" s="33">
        <f t="shared" si="9"/>
        <v>5168.22</v>
      </c>
      <c r="M101" s="35"/>
    </row>
    <row r="102" s="2" customFormat="1" ht="24.75" customHeight="1" spans="1:13">
      <c r="A102" s="22">
        <v>97</v>
      </c>
      <c r="B102" s="22" t="s">
        <v>17</v>
      </c>
      <c r="C102" s="23" t="s">
        <v>117</v>
      </c>
      <c r="D102" s="24">
        <v>4</v>
      </c>
      <c r="E102" s="25">
        <f t="shared" si="6"/>
        <v>970</v>
      </c>
      <c r="F102" s="26">
        <v>0</v>
      </c>
      <c r="G102" s="25">
        <v>970</v>
      </c>
      <c r="H102" s="26">
        <v>3.4</v>
      </c>
      <c r="I102" s="33">
        <f t="shared" si="7"/>
        <v>0</v>
      </c>
      <c r="J102" s="33">
        <f t="shared" si="8"/>
        <v>2512.3</v>
      </c>
      <c r="K102" s="34">
        <f t="shared" si="10"/>
        <v>18000</v>
      </c>
      <c r="L102" s="33">
        <f t="shared" si="9"/>
        <v>20512.3</v>
      </c>
      <c r="M102" s="35"/>
    </row>
    <row r="103" s="2" customFormat="1" ht="24.75" customHeight="1" spans="1:13">
      <c r="A103" s="22">
        <v>98</v>
      </c>
      <c r="B103" s="22" t="s">
        <v>17</v>
      </c>
      <c r="C103" s="23" t="s">
        <v>118</v>
      </c>
      <c r="D103" s="24">
        <v>4</v>
      </c>
      <c r="E103" s="25">
        <f t="shared" si="6"/>
        <v>703</v>
      </c>
      <c r="F103" s="26">
        <v>0</v>
      </c>
      <c r="G103" s="25">
        <v>703</v>
      </c>
      <c r="H103" s="26">
        <v>6</v>
      </c>
      <c r="I103" s="33">
        <f t="shared" si="7"/>
        <v>0</v>
      </c>
      <c r="J103" s="33">
        <f t="shared" si="8"/>
        <v>1820.77</v>
      </c>
      <c r="K103" s="34">
        <f t="shared" si="10"/>
        <v>18000</v>
      </c>
      <c r="L103" s="33">
        <f t="shared" si="9"/>
        <v>19820.77</v>
      </c>
      <c r="M103" s="35"/>
    </row>
    <row r="104" s="2" customFormat="1" ht="24.75" customHeight="1" spans="1:13">
      <c r="A104" s="22">
        <v>99</v>
      </c>
      <c r="B104" s="22" t="s">
        <v>17</v>
      </c>
      <c r="C104" s="23" t="s">
        <v>119</v>
      </c>
      <c r="D104" s="24">
        <v>3</v>
      </c>
      <c r="E104" s="25">
        <f t="shared" si="6"/>
        <v>503</v>
      </c>
      <c r="F104" s="26">
        <v>0</v>
      </c>
      <c r="G104" s="25">
        <v>503</v>
      </c>
      <c r="H104" s="26">
        <v>10</v>
      </c>
      <c r="I104" s="33">
        <f t="shared" si="7"/>
        <v>0</v>
      </c>
      <c r="J104" s="33">
        <f t="shared" si="8"/>
        <v>1302.77</v>
      </c>
      <c r="K104" s="34">
        <f t="shared" si="10"/>
        <v>13500</v>
      </c>
      <c r="L104" s="33">
        <f t="shared" si="9"/>
        <v>14802.77</v>
      </c>
      <c r="M104" s="35"/>
    </row>
    <row r="105" s="2" customFormat="1" ht="24.75" customHeight="1" spans="1:13">
      <c r="A105" s="22">
        <v>100</v>
      </c>
      <c r="B105" s="22" t="s">
        <v>17</v>
      </c>
      <c r="C105" s="23" t="s">
        <v>120</v>
      </c>
      <c r="D105" s="24">
        <v>7</v>
      </c>
      <c r="E105" s="25">
        <f t="shared" si="6"/>
        <v>503</v>
      </c>
      <c r="F105" s="26">
        <v>0</v>
      </c>
      <c r="G105" s="25">
        <v>503</v>
      </c>
      <c r="H105" s="26">
        <v>3</v>
      </c>
      <c r="I105" s="33">
        <f t="shared" si="7"/>
        <v>0</v>
      </c>
      <c r="J105" s="33">
        <f t="shared" si="8"/>
        <v>1302.77</v>
      </c>
      <c r="K105" s="34">
        <f t="shared" si="10"/>
        <v>31500</v>
      </c>
      <c r="L105" s="33">
        <f t="shared" si="9"/>
        <v>32802.77</v>
      </c>
      <c r="M105" s="35"/>
    </row>
    <row r="106" s="2" customFormat="1" ht="24.75" customHeight="1" spans="1:13">
      <c r="A106" s="22">
        <v>101</v>
      </c>
      <c r="B106" s="22" t="s">
        <v>17</v>
      </c>
      <c r="C106" s="23" t="s">
        <v>121</v>
      </c>
      <c r="D106" s="24">
        <v>6</v>
      </c>
      <c r="E106" s="25">
        <f t="shared" si="6"/>
        <v>503</v>
      </c>
      <c r="F106" s="26">
        <v>0</v>
      </c>
      <c r="G106" s="25">
        <v>503</v>
      </c>
      <c r="H106" s="26">
        <v>3</v>
      </c>
      <c r="I106" s="33">
        <f t="shared" si="7"/>
        <v>0</v>
      </c>
      <c r="J106" s="33">
        <f t="shared" si="8"/>
        <v>1302.77</v>
      </c>
      <c r="K106" s="34">
        <f t="shared" si="10"/>
        <v>27000</v>
      </c>
      <c r="L106" s="33">
        <f t="shared" si="9"/>
        <v>28302.77</v>
      </c>
      <c r="M106" s="35"/>
    </row>
    <row r="107" s="2" customFormat="1" ht="24.75" customHeight="1" spans="1:13">
      <c r="A107" s="22">
        <v>102</v>
      </c>
      <c r="B107" s="22" t="s">
        <v>17</v>
      </c>
      <c r="C107" s="23" t="s">
        <v>122</v>
      </c>
      <c r="D107" s="24">
        <v>5</v>
      </c>
      <c r="E107" s="25">
        <f t="shared" si="6"/>
        <v>1407</v>
      </c>
      <c r="F107" s="26">
        <v>0</v>
      </c>
      <c r="G107" s="25">
        <v>1407</v>
      </c>
      <c r="H107" s="26">
        <v>12</v>
      </c>
      <c r="I107" s="33">
        <f t="shared" si="7"/>
        <v>0</v>
      </c>
      <c r="J107" s="33">
        <f t="shared" si="8"/>
        <v>3644.13</v>
      </c>
      <c r="K107" s="34">
        <f t="shared" si="10"/>
        <v>22500</v>
      </c>
      <c r="L107" s="33">
        <f t="shared" si="9"/>
        <v>26144.13</v>
      </c>
      <c r="M107" s="35"/>
    </row>
    <row r="108" s="2" customFormat="1" ht="24.75" customHeight="1" spans="1:13">
      <c r="A108" s="22">
        <v>103</v>
      </c>
      <c r="B108" s="22" t="s">
        <v>17</v>
      </c>
      <c r="C108" s="23" t="s">
        <v>123</v>
      </c>
      <c r="D108" s="24">
        <v>7</v>
      </c>
      <c r="E108" s="25">
        <f t="shared" si="6"/>
        <v>2335</v>
      </c>
      <c r="F108" s="26">
        <v>0</v>
      </c>
      <c r="G108" s="25">
        <v>2335</v>
      </c>
      <c r="H108" s="26">
        <v>6.8</v>
      </c>
      <c r="I108" s="33">
        <f t="shared" si="7"/>
        <v>0</v>
      </c>
      <c r="J108" s="33">
        <f t="shared" si="8"/>
        <v>6047.65</v>
      </c>
      <c r="K108" s="34">
        <f t="shared" si="10"/>
        <v>31500</v>
      </c>
      <c r="L108" s="33">
        <f t="shared" si="9"/>
        <v>37547.65</v>
      </c>
      <c r="M108" s="35"/>
    </row>
    <row r="109" s="2" customFormat="1" ht="24.75" customHeight="1" spans="1:13">
      <c r="A109" s="22">
        <v>104</v>
      </c>
      <c r="B109" s="22" t="s">
        <v>17</v>
      </c>
      <c r="C109" s="23" t="s">
        <v>124</v>
      </c>
      <c r="D109" s="24">
        <v>5</v>
      </c>
      <c r="E109" s="25">
        <f t="shared" si="6"/>
        <v>1163</v>
      </c>
      <c r="F109" s="26">
        <v>0</v>
      </c>
      <c r="G109" s="25">
        <v>1163</v>
      </c>
      <c r="H109" s="26">
        <v>3.4</v>
      </c>
      <c r="I109" s="33">
        <f t="shared" si="7"/>
        <v>0</v>
      </c>
      <c r="J109" s="33">
        <f t="shared" si="8"/>
        <v>3012.17</v>
      </c>
      <c r="K109" s="34">
        <f t="shared" si="10"/>
        <v>22500</v>
      </c>
      <c r="L109" s="33">
        <f t="shared" si="9"/>
        <v>25512.17</v>
      </c>
      <c r="M109" s="35"/>
    </row>
    <row r="110" s="2" customFormat="1" ht="24.75" customHeight="1" spans="1:13">
      <c r="A110" s="22">
        <v>105</v>
      </c>
      <c r="B110" s="22" t="s">
        <v>17</v>
      </c>
      <c r="C110" s="23" t="s">
        <v>125</v>
      </c>
      <c r="D110" s="24">
        <v>4</v>
      </c>
      <c r="E110" s="25">
        <f t="shared" si="6"/>
        <v>1156</v>
      </c>
      <c r="F110" s="26">
        <v>0</v>
      </c>
      <c r="G110" s="25">
        <v>1156</v>
      </c>
      <c r="H110" s="26">
        <v>3.4</v>
      </c>
      <c r="I110" s="33">
        <f t="shared" si="7"/>
        <v>0</v>
      </c>
      <c r="J110" s="33">
        <f t="shared" si="8"/>
        <v>2994.04</v>
      </c>
      <c r="K110" s="34">
        <f t="shared" si="10"/>
        <v>18000</v>
      </c>
      <c r="L110" s="33">
        <f t="shared" si="9"/>
        <v>20994.04</v>
      </c>
      <c r="M110" s="35"/>
    </row>
    <row r="111" s="2" customFormat="1" ht="24.75" customHeight="1" spans="1:13">
      <c r="A111" s="22">
        <v>106</v>
      </c>
      <c r="B111" s="22" t="s">
        <v>17</v>
      </c>
      <c r="C111" s="23" t="s">
        <v>126</v>
      </c>
      <c r="D111" s="24">
        <v>2</v>
      </c>
      <c r="E111" s="25">
        <f t="shared" si="6"/>
        <v>678</v>
      </c>
      <c r="F111" s="26">
        <v>0</v>
      </c>
      <c r="G111" s="25">
        <v>678</v>
      </c>
      <c r="H111" s="26">
        <v>2.98</v>
      </c>
      <c r="I111" s="33">
        <f t="shared" si="7"/>
        <v>0</v>
      </c>
      <c r="J111" s="33">
        <f t="shared" si="8"/>
        <v>1756.02</v>
      </c>
      <c r="K111" s="34">
        <f t="shared" si="10"/>
        <v>9000</v>
      </c>
      <c r="L111" s="33">
        <f t="shared" si="9"/>
        <v>10756.02</v>
      </c>
      <c r="M111" s="35"/>
    </row>
    <row r="112" s="2" customFormat="1" ht="24.75" customHeight="1" spans="1:13">
      <c r="A112" s="22">
        <v>107</v>
      </c>
      <c r="B112" s="22" t="s">
        <v>17</v>
      </c>
      <c r="C112" s="23" t="s">
        <v>127</v>
      </c>
      <c r="D112" s="24">
        <v>4</v>
      </c>
      <c r="E112" s="25">
        <f t="shared" si="6"/>
        <v>635</v>
      </c>
      <c r="F112" s="26">
        <v>0</v>
      </c>
      <c r="G112" s="25">
        <v>635</v>
      </c>
      <c r="H112" s="26">
        <v>4</v>
      </c>
      <c r="I112" s="33">
        <f t="shared" si="7"/>
        <v>0</v>
      </c>
      <c r="J112" s="33">
        <f t="shared" si="8"/>
        <v>1644.65</v>
      </c>
      <c r="K112" s="34">
        <f t="shared" si="10"/>
        <v>18000</v>
      </c>
      <c r="L112" s="33">
        <f t="shared" si="9"/>
        <v>19644.65</v>
      </c>
      <c r="M112" s="35"/>
    </row>
    <row r="113" s="2" customFormat="1" ht="24.75" customHeight="1" spans="1:13">
      <c r="A113" s="22">
        <v>108</v>
      </c>
      <c r="B113" s="22" t="s">
        <v>17</v>
      </c>
      <c r="C113" s="23" t="s">
        <v>128</v>
      </c>
      <c r="D113" s="24">
        <v>3</v>
      </c>
      <c r="E113" s="25">
        <v>2149</v>
      </c>
      <c r="F113" s="26">
        <v>0</v>
      </c>
      <c r="G113" s="25">
        <v>2149</v>
      </c>
      <c r="H113" s="26">
        <v>6.8</v>
      </c>
      <c r="I113" s="33">
        <f t="shared" si="7"/>
        <v>0</v>
      </c>
      <c r="J113" s="33">
        <f t="shared" si="8"/>
        <v>5565.91</v>
      </c>
      <c r="K113" s="34">
        <f t="shared" si="10"/>
        <v>13500</v>
      </c>
      <c r="L113" s="33">
        <f t="shared" si="9"/>
        <v>19065.91</v>
      </c>
      <c r="M113" s="36"/>
    </row>
    <row r="114" s="2" customFormat="1" ht="24.75" customHeight="1" spans="1:13">
      <c r="A114" s="22">
        <v>109</v>
      </c>
      <c r="B114" s="22" t="s">
        <v>17</v>
      </c>
      <c r="C114" s="23" t="s">
        <v>129</v>
      </c>
      <c r="D114" s="24">
        <v>6</v>
      </c>
      <c r="E114" s="25">
        <f t="shared" ref="E114:E152" si="11">F114+G114</f>
        <v>1181</v>
      </c>
      <c r="F114" s="26">
        <v>0</v>
      </c>
      <c r="G114" s="25">
        <v>1181</v>
      </c>
      <c r="H114" s="26">
        <v>3.4</v>
      </c>
      <c r="I114" s="33">
        <f t="shared" si="7"/>
        <v>0</v>
      </c>
      <c r="J114" s="33">
        <f t="shared" si="8"/>
        <v>3058.79</v>
      </c>
      <c r="K114" s="34">
        <f t="shared" si="10"/>
        <v>27000</v>
      </c>
      <c r="L114" s="33">
        <f t="shared" si="9"/>
        <v>30058.79</v>
      </c>
      <c r="M114" s="35"/>
    </row>
    <row r="115" s="2" customFormat="1" ht="24.75" customHeight="1" spans="1:13">
      <c r="A115" s="22">
        <v>110</v>
      </c>
      <c r="B115" s="22" t="s">
        <v>17</v>
      </c>
      <c r="C115" s="23" t="s">
        <v>130</v>
      </c>
      <c r="D115" s="24">
        <v>9</v>
      </c>
      <c r="E115" s="25">
        <f t="shared" si="11"/>
        <v>1226</v>
      </c>
      <c r="F115" s="26">
        <v>0</v>
      </c>
      <c r="G115" s="25">
        <v>1226</v>
      </c>
      <c r="H115" s="26">
        <v>8</v>
      </c>
      <c r="I115" s="33">
        <f t="shared" si="7"/>
        <v>0</v>
      </c>
      <c r="J115" s="33">
        <f t="shared" si="8"/>
        <v>3175.34</v>
      </c>
      <c r="K115" s="34">
        <f t="shared" si="10"/>
        <v>40500</v>
      </c>
      <c r="L115" s="33">
        <f t="shared" si="9"/>
        <v>43675.34</v>
      </c>
      <c r="M115" s="35"/>
    </row>
    <row r="116" s="2" customFormat="1" ht="24.75" customHeight="1" spans="1:13">
      <c r="A116" s="22">
        <v>111</v>
      </c>
      <c r="B116" s="22" t="s">
        <v>17</v>
      </c>
      <c r="C116" s="23" t="s">
        <v>131</v>
      </c>
      <c r="D116" s="24">
        <v>4</v>
      </c>
      <c r="E116" s="25">
        <f t="shared" si="11"/>
        <v>1968</v>
      </c>
      <c r="F116" s="26">
        <v>0</v>
      </c>
      <c r="G116" s="25">
        <v>1968</v>
      </c>
      <c r="H116" s="26">
        <v>10</v>
      </c>
      <c r="I116" s="33">
        <f t="shared" si="7"/>
        <v>0</v>
      </c>
      <c r="J116" s="33">
        <f t="shared" si="8"/>
        <v>5097.12</v>
      </c>
      <c r="K116" s="34">
        <f t="shared" si="10"/>
        <v>18000</v>
      </c>
      <c r="L116" s="33">
        <f t="shared" si="9"/>
        <v>23097.12</v>
      </c>
      <c r="M116" s="35"/>
    </row>
    <row r="117" s="2" customFormat="1" ht="24.75" customHeight="1" spans="1:13">
      <c r="A117" s="22">
        <v>112</v>
      </c>
      <c r="B117" s="22" t="s">
        <v>17</v>
      </c>
      <c r="C117" s="23" t="s">
        <v>132</v>
      </c>
      <c r="D117" s="24">
        <v>9</v>
      </c>
      <c r="E117" s="25">
        <f t="shared" si="11"/>
        <v>1819</v>
      </c>
      <c r="F117" s="26">
        <v>0</v>
      </c>
      <c r="G117" s="25">
        <v>1819</v>
      </c>
      <c r="H117" s="26">
        <v>8.5</v>
      </c>
      <c r="I117" s="33">
        <f t="shared" si="7"/>
        <v>0</v>
      </c>
      <c r="J117" s="33">
        <f t="shared" si="8"/>
        <v>4711.21</v>
      </c>
      <c r="K117" s="34">
        <f t="shared" si="10"/>
        <v>40500</v>
      </c>
      <c r="L117" s="33">
        <f t="shared" si="9"/>
        <v>45211.21</v>
      </c>
      <c r="M117" s="35"/>
    </row>
    <row r="118" s="2" customFormat="1" ht="24.75" customHeight="1" spans="1:13">
      <c r="A118" s="22">
        <v>113</v>
      </c>
      <c r="B118" s="22" t="s">
        <v>17</v>
      </c>
      <c r="C118" s="23" t="s">
        <v>133</v>
      </c>
      <c r="D118" s="24">
        <v>2</v>
      </c>
      <c r="E118" s="25">
        <f t="shared" si="11"/>
        <v>657</v>
      </c>
      <c r="F118" s="26">
        <v>0</v>
      </c>
      <c r="G118" s="25">
        <v>657</v>
      </c>
      <c r="H118" s="26">
        <v>6</v>
      </c>
      <c r="I118" s="33">
        <f t="shared" si="7"/>
        <v>0</v>
      </c>
      <c r="J118" s="33">
        <f t="shared" si="8"/>
        <v>1701.63</v>
      </c>
      <c r="K118" s="34">
        <f t="shared" si="10"/>
        <v>9000</v>
      </c>
      <c r="L118" s="33">
        <f t="shared" si="9"/>
        <v>10701.63</v>
      </c>
      <c r="M118" s="35"/>
    </row>
    <row r="119" s="2" customFormat="1" ht="24.75" customHeight="1" spans="1:13">
      <c r="A119" s="22">
        <v>114</v>
      </c>
      <c r="B119" s="22" t="s">
        <v>17</v>
      </c>
      <c r="C119" s="23" t="s">
        <v>134</v>
      </c>
      <c r="D119" s="24">
        <v>4</v>
      </c>
      <c r="E119" s="25">
        <f t="shared" si="11"/>
        <v>852</v>
      </c>
      <c r="F119" s="26">
        <v>0</v>
      </c>
      <c r="G119" s="25">
        <v>852</v>
      </c>
      <c r="H119" s="26">
        <v>8</v>
      </c>
      <c r="I119" s="33">
        <f t="shared" si="7"/>
        <v>0</v>
      </c>
      <c r="J119" s="33">
        <f t="shared" si="8"/>
        <v>2206.68</v>
      </c>
      <c r="K119" s="34">
        <f t="shared" si="10"/>
        <v>18000</v>
      </c>
      <c r="L119" s="33">
        <f t="shared" si="9"/>
        <v>20206.68</v>
      </c>
      <c r="M119" s="35"/>
    </row>
    <row r="120" s="2" customFormat="1" ht="24.75" customHeight="1" spans="1:13">
      <c r="A120" s="22">
        <v>115</v>
      </c>
      <c r="B120" s="22" t="s">
        <v>17</v>
      </c>
      <c r="C120" s="23" t="s">
        <v>135</v>
      </c>
      <c r="D120" s="24">
        <v>9</v>
      </c>
      <c r="E120" s="25">
        <f t="shared" si="11"/>
        <v>2034</v>
      </c>
      <c r="F120" s="26">
        <v>0</v>
      </c>
      <c r="G120" s="25">
        <v>2034</v>
      </c>
      <c r="H120" s="26">
        <v>8.92</v>
      </c>
      <c r="I120" s="33">
        <f t="shared" si="7"/>
        <v>0</v>
      </c>
      <c r="J120" s="33">
        <f t="shared" si="8"/>
        <v>5268.06</v>
      </c>
      <c r="K120" s="34">
        <f t="shared" si="10"/>
        <v>40500</v>
      </c>
      <c r="L120" s="33">
        <f t="shared" si="9"/>
        <v>45768.06</v>
      </c>
      <c r="M120" s="35"/>
    </row>
    <row r="121" s="2" customFormat="1" ht="24.75" customHeight="1" spans="1:13">
      <c r="A121" s="22">
        <v>116</v>
      </c>
      <c r="B121" s="22" t="s">
        <v>17</v>
      </c>
      <c r="C121" s="23" t="s">
        <v>136</v>
      </c>
      <c r="D121" s="24">
        <v>7</v>
      </c>
      <c r="E121" s="25">
        <f t="shared" si="11"/>
        <v>2684</v>
      </c>
      <c r="F121" s="26">
        <v>0</v>
      </c>
      <c r="G121" s="25">
        <v>2684</v>
      </c>
      <c r="H121" s="26">
        <v>15.3</v>
      </c>
      <c r="I121" s="33">
        <f t="shared" si="7"/>
        <v>0</v>
      </c>
      <c r="J121" s="33">
        <f t="shared" si="8"/>
        <v>6951.56</v>
      </c>
      <c r="K121" s="34">
        <f t="shared" si="10"/>
        <v>31500</v>
      </c>
      <c r="L121" s="33">
        <f t="shared" si="9"/>
        <v>38451.56</v>
      </c>
      <c r="M121" s="35"/>
    </row>
    <row r="122" s="2" customFormat="1" ht="24.75" customHeight="1" spans="1:13">
      <c r="A122" s="22">
        <v>117</v>
      </c>
      <c r="B122" s="22" t="s">
        <v>17</v>
      </c>
      <c r="C122" s="23" t="s">
        <v>137</v>
      </c>
      <c r="D122" s="24">
        <v>3</v>
      </c>
      <c r="E122" s="25">
        <f t="shared" si="11"/>
        <v>577</v>
      </c>
      <c r="F122" s="26">
        <v>0</v>
      </c>
      <c r="G122" s="25">
        <v>577</v>
      </c>
      <c r="H122" s="26">
        <v>3.4</v>
      </c>
      <c r="I122" s="33">
        <f t="shared" si="7"/>
        <v>0</v>
      </c>
      <c r="J122" s="33">
        <f t="shared" si="8"/>
        <v>1494.43</v>
      </c>
      <c r="K122" s="34">
        <f t="shared" si="10"/>
        <v>13500</v>
      </c>
      <c r="L122" s="33">
        <f t="shared" si="9"/>
        <v>14994.43</v>
      </c>
      <c r="M122" s="35"/>
    </row>
    <row r="123" s="2" customFormat="1" ht="24.75" customHeight="1" spans="1:13">
      <c r="A123" s="22">
        <v>118</v>
      </c>
      <c r="B123" s="22" t="s">
        <v>17</v>
      </c>
      <c r="C123" s="23" t="s">
        <v>138</v>
      </c>
      <c r="D123" s="24">
        <v>8</v>
      </c>
      <c r="E123" s="25">
        <f t="shared" si="11"/>
        <v>678</v>
      </c>
      <c r="F123" s="26">
        <v>0</v>
      </c>
      <c r="G123" s="25">
        <v>678</v>
      </c>
      <c r="H123" s="26">
        <v>5.1</v>
      </c>
      <c r="I123" s="33">
        <f t="shared" si="7"/>
        <v>0</v>
      </c>
      <c r="J123" s="33">
        <f t="shared" si="8"/>
        <v>1756.02</v>
      </c>
      <c r="K123" s="34">
        <f t="shared" si="10"/>
        <v>36000</v>
      </c>
      <c r="L123" s="33">
        <f t="shared" si="9"/>
        <v>37756.02</v>
      </c>
      <c r="M123" s="35"/>
    </row>
    <row r="124" s="2" customFormat="1" ht="24.75" customHeight="1" spans="1:13">
      <c r="A124" s="22">
        <v>119</v>
      </c>
      <c r="B124" s="22" t="s">
        <v>17</v>
      </c>
      <c r="C124" s="23" t="s">
        <v>139</v>
      </c>
      <c r="D124" s="24">
        <v>6</v>
      </c>
      <c r="E124" s="25">
        <f t="shared" si="11"/>
        <v>823</v>
      </c>
      <c r="F124" s="26">
        <v>0</v>
      </c>
      <c r="G124" s="25">
        <v>823</v>
      </c>
      <c r="H124" s="26">
        <v>3.4</v>
      </c>
      <c r="I124" s="33">
        <f t="shared" si="7"/>
        <v>0</v>
      </c>
      <c r="J124" s="33">
        <f t="shared" si="8"/>
        <v>2131.57</v>
      </c>
      <c r="K124" s="34">
        <f t="shared" si="10"/>
        <v>27000</v>
      </c>
      <c r="L124" s="33">
        <f t="shared" si="9"/>
        <v>29131.57</v>
      </c>
      <c r="M124" s="35"/>
    </row>
    <row r="125" s="2" customFormat="1" ht="24.75" customHeight="1" spans="1:13">
      <c r="A125" s="22">
        <v>120</v>
      </c>
      <c r="B125" s="22" t="s">
        <v>17</v>
      </c>
      <c r="C125" s="23" t="s">
        <v>140</v>
      </c>
      <c r="D125" s="24">
        <v>1</v>
      </c>
      <c r="E125" s="25">
        <f t="shared" si="11"/>
        <v>488</v>
      </c>
      <c r="F125" s="26">
        <v>0</v>
      </c>
      <c r="G125" s="25">
        <v>488</v>
      </c>
      <c r="H125" s="26">
        <v>1.4</v>
      </c>
      <c r="I125" s="33">
        <f t="shared" si="7"/>
        <v>0</v>
      </c>
      <c r="J125" s="33">
        <f t="shared" si="8"/>
        <v>1263.92</v>
      </c>
      <c r="K125" s="34">
        <f t="shared" si="10"/>
        <v>4500</v>
      </c>
      <c r="L125" s="33">
        <f t="shared" si="9"/>
        <v>5763.92</v>
      </c>
      <c r="M125" s="35"/>
    </row>
    <row r="126" s="2" customFormat="1" ht="27" customHeight="1" spans="1:13">
      <c r="A126" s="22">
        <v>121</v>
      </c>
      <c r="B126" s="22" t="s">
        <v>17</v>
      </c>
      <c r="C126" s="23" t="s">
        <v>141</v>
      </c>
      <c r="D126" s="24">
        <v>9</v>
      </c>
      <c r="E126" s="25">
        <f t="shared" si="11"/>
        <v>2022</v>
      </c>
      <c r="F126" s="26">
        <v>0</v>
      </c>
      <c r="G126" s="25">
        <v>2022</v>
      </c>
      <c r="H126" s="26">
        <v>8.5</v>
      </c>
      <c r="I126" s="33">
        <f t="shared" si="7"/>
        <v>0</v>
      </c>
      <c r="J126" s="33">
        <f t="shared" si="8"/>
        <v>5236.98</v>
      </c>
      <c r="K126" s="34">
        <f t="shared" si="10"/>
        <v>40500</v>
      </c>
      <c r="L126" s="33">
        <f t="shared" si="9"/>
        <v>45736.98</v>
      </c>
      <c r="M126" s="35"/>
    </row>
    <row r="127" s="2" customFormat="1" ht="27" customHeight="1" spans="1:13">
      <c r="A127" s="22">
        <v>122</v>
      </c>
      <c r="B127" s="22" t="s">
        <v>17</v>
      </c>
      <c r="C127" s="23" t="s">
        <v>142</v>
      </c>
      <c r="D127" s="24">
        <v>4</v>
      </c>
      <c r="E127" s="25">
        <f t="shared" si="11"/>
        <v>405</v>
      </c>
      <c r="F127" s="26">
        <v>0</v>
      </c>
      <c r="G127" s="25">
        <v>405</v>
      </c>
      <c r="H127" s="26">
        <v>1.7</v>
      </c>
      <c r="I127" s="33">
        <f t="shared" si="7"/>
        <v>0</v>
      </c>
      <c r="J127" s="33">
        <f t="shared" si="8"/>
        <v>1048.95</v>
      </c>
      <c r="K127" s="34">
        <f t="shared" si="10"/>
        <v>18000</v>
      </c>
      <c r="L127" s="33">
        <f t="shared" si="9"/>
        <v>19048.95</v>
      </c>
      <c r="M127" s="35"/>
    </row>
    <row r="128" s="2" customFormat="1" ht="27" customHeight="1" spans="1:13">
      <c r="A128" s="22">
        <v>123</v>
      </c>
      <c r="B128" s="22" t="s">
        <v>17</v>
      </c>
      <c r="C128" s="23" t="s">
        <v>143</v>
      </c>
      <c r="D128" s="24">
        <v>4</v>
      </c>
      <c r="E128" s="25">
        <f t="shared" si="11"/>
        <v>2140</v>
      </c>
      <c r="F128" s="26">
        <v>0</v>
      </c>
      <c r="G128" s="25">
        <v>2140</v>
      </c>
      <c r="H128" s="26">
        <v>6.8</v>
      </c>
      <c r="I128" s="33">
        <f t="shared" si="7"/>
        <v>0</v>
      </c>
      <c r="J128" s="33">
        <f t="shared" si="8"/>
        <v>5542.6</v>
      </c>
      <c r="K128" s="34">
        <f t="shared" si="10"/>
        <v>18000</v>
      </c>
      <c r="L128" s="33">
        <f t="shared" si="9"/>
        <v>23542.6</v>
      </c>
      <c r="M128" s="35"/>
    </row>
    <row r="129" s="2" customFormat="1" ht="27" customHeight="1" spans="1:13">
      <c r="A129" s="22">
        <v>124</v>
      </c>
      <c r="B129" s="22" t="s">
        <v>17</v>
      </c>
      <c r="C129" s="23" t="s">
        <v>144</v>
      </c>
      <c r="D129" s="24">
        <v>3</v>
      </c>
      <c r="E129" s="25">
        <f t="shared" si="11"/>
        <v>1381</v>
      </c>
      <c r="F129" s="26">
        <v>0</v>
      </c>
      <c r="G129" s="25">
        <v>1381</v>
      </c>
      <c r="H129" s="26">
        <v>5.1</v>
      </c>
      <c r="I129" s="33">
        <f t="shared" si="7"/>
        <v>0</v>
      </c>
      <c r="J129" s="33">
        <f t="shared" si="8"/>
        <v>3576.79</v>
      </c>
      <c r="K129" s="34">
        <f t="shared" si="10"/>
        <v>13500</v>
      </c>
      <c r="L129" s="33">
        <f t="shared" si="9"/>
        <v>17076.79</v>
      </c>
      <c r="M129" s="35"/>
    </row>
    <row r="130" s="2" customFormat="1" ht="27" customHeight="1" spans="1:13">
      <c r="A130" s="22">
        <v>125</v>
      </c>
      <c r="B130" s="22" t="s">
        <v>17</v>
      </c>
      <c r="C130" s="23" t="s">
        <v>145</v>
      </c>
      <c r="D130" s="24">
        <v>3</v>
      </c>
      <c r="E130" s="25">
        <f t="shared" si="11"/>
        <v>1368</v>
      </c>
      <c r="F130" s="26">
        <v>0</v>
      </c>
      <c r="G130" s="25">
        <v>1368</v>
      </c>
      <c r="H130" s="26">
        <v>5.1</v>
      </c>
      <c r="I130" s="33">
        <f t="shared" si="7"/>
        <v>0</v>
      </c>
      <c r="J130" s="33">
        <f t="shared" si="8"/>
        <v>3543.12</v>
      </c>
      <c r="K130" s="34">
        <f t="shared" si="10"/>
        <v>13500</v>
      </c>
      <c r="L130" s="33">
        <f t="shared" si="9"/>
        <v>17043.12</v>
      </c>
      <c r="M130" s="35"/>
    </row>
    <row r="131" s="2" customFormat="1" ht="27" customHeight="1" spans="1:13">
      <c r="A131" s="22">
        <v>126</v>
      </c>
      <c r="B131" s="22" t="s">
        <v>17</v>
      </c>
      <c r="C131" s="23" t="s">
        <v>146</v>
      </c>
      <c r="D131" s="24">
        <v>3</v>
      </c>
      <c r="E131" s="25">
        <f t="shared" si="11"/>
        <v>1356</v>
      </c>
      <c r="F131" s="26">
        <v>0</v>
      </c>
      <c r="G131" s="25">
        <v>1356</v>
      </c>
      <c r="H131" s="26">
        <v>5.1</v>
      </c>
      <c r="I131" s="33">
        <f t="shared" si="7"/>
        <v>0</v>
      </c>
      <c r="J131" s="33">
        <f t="shared" si="8"/>
        <v>3512.04</v>
      </c>
      <c r="K131" s="34">
        <f t="shared" si="10"/>
        <v>13500</v>
      </c>
      <c r="L131" s="33">
        <f t="shared" si="9"/>
        <v>17012.04</v>
      </c>
      <c r="M131" s="35"/>
    </row>
    <row r="132" s="2" customFormat="1" ht="27" customHeight="1" spans="1:13">
      <c r="A132" s="22">
        <v>127</v>
      </c>
      <c r="B132" s="22" t="s">
        <v>17</v>
      </c>
      <c r="C132" s="23" t="s">
        <v>147</v>
      </c>
      <c r="D132" s="24">
        <v>5</v>
      </c>
      <c r="E132" s="25">
        <f t="shared" si="11"/>
        <v>1527</v>
      </c>
      <c r="F132" s="26">
        <v>0</v>
      </c>
      <c r="G132" s="25">
        <v>1527</v>
      </c>
      <c r="H132" s="26">
        <v>4.5</v>
      </c>
      <c r="I132" s="33">
        <f t="shared" si="7"/>
        <v>0</v>
      </c>
      <c r="J132" s="33">
        <f t="shared" si="8"/>
        <v>3954.93</v>
      </c>
      <c r="K132" s="34">
        <f t="shared" si="10"/>
        <v>22500</v>
      </c>
      <c r="L132" s="33">
        <f t="shared" si="9"/>
        <v>26454.93</v>
      </c>
      <c r="M132" s="35"/>
    </row>
    <row r="133" s="2" customFormat="1" ht="27" customHeight="1" spans="1:13">
      <c r="A133" s="22">
        <v>128</v>
      </c>
      <c r="B133" s="22" t="s">
        <v>17</v>
      </c>
      <c r="C133" s="23" t="s">
        <v>148</v>
      </c>
      <c r="D133" s="24">
        <v>4</v>
      </c>
      <c r="E133" s="25">
        <f t="shared" si="11"/>
        <v>811</v>
      </c>
      <c r="F133" s="26">
        <v>0</v>
      </c>
      <c r="G133" s="25">
        <v>811</v>
      </c>
      <c r="H133" s="26">
        <v>4</v>
      </c>
      <c r="I133" s="33">
        <f t="shared" si="7"/>
        <v>0</v>
      </c>
      <c r="J133" s="33">
        <f t="shared" si="8"/>
        <v>2100.49</v>
      </c>
      <c r="K133" s="34">
        <f t="shared" si="10"/>
        <v>18000</v>
      </c>
      <c r="L133" s="33">
        <f t="shared" si="9"/>
        <v>20100.49</v>
      </c>
      <c r="M133" s="35"/>
    </row>
    <row r="134" s="2" customFormat="1" ht="27" customHeight="1" spans="1:13">
      <c r="A134" s="22">
        <v>129</v>
      </c>
      <c r="B134" s="22" t="s">
        <v>17</v>
      </c>
      <c r="C134" s="23" t="s">
        <v>149</v>
      </c>
      <c r="D134" s="24">
        <v>13</v>
      </c>
      <c r="E134" s="25">
        <f t="shared" si="11"/>
        <v>3469</v>
      </c>
      <c r="F134" s="26">
        <v>0</v>
      </c>
      <c r="G134" s="25">
        <v>3469</v>
      </c>
      <c r="H134" s="26">
        <v>11.9</v>
      </c>
      <c r="I134" s="33">
        <f t="shared" ref="I134:I161" si="12">ROUND(F134*21.84,2)</f>
        <v>0</v>
      </c>
      <c r="J134" s="33">
        <f t="shared" ref="J134:J161" si="13">ROUND(G134*2.59,2)</f>
        <v>8984.71</v>
      </c>
      <c r="K134" s="34">
        <f t="shared" si="10"/>
        <v>58500</v>
      </c>
      <c r="L134" s="33">
        <f t="shared" ref="L134:L162" si="14">J134+K134</f>
        <v>67484.71</v>
      </c>
      <c r="M134" s="35"/>
    </row>
    <row r="135" s="2" customFormat="1" ht="27" customHeight="1" spans="1:13">
      <c r="A135" s="22">
        <v>130</v>
      </c>
      <c r="B135" s="22" t="s">
        <v>17</v>
      </c>
      <c r="C135" s="23" t="s">
        <v>150</v>
      </c>
      <c r="D135" s="24">
        <v>3</v>
      </c>
      <c r="E135" s="25">
        <f t="shared" si="11"/>
        <v>1682</v>
      </c>
      <c r="F135" s="26">
        <v>0</v>
      </c>
      <c r="G135" s="25">
        <v>1682</v>
      </c>
      <c r="H135" s="26">
        <v>7.9</v>
      </c>
      <c r="I135" s="33">
        <f t="shared" si="12"/>
        <v>0</v>
      </c>
      <c r="J135" s="33">
        <f t="shared" si="13"/>
        <v>4356.38</v>
      </c>
      <c r="K135" s="34">
        <f t="shared" si="10"/>
        <v>13500</v>
      </c>
      <c r="L135" s="33">
        <f t="shared" si="14"/>
        <v>17856.38</v>
      </c>
      <c r="M135" s="35"/>
    </row>
    <row r="136" s="2" customFormat="1" ht="27" customHeight="1" spans="1:13">
      <c r="A136" s="22">
        <v>131</v>
      </c>
      <c r="B136" s="22" t="s">
        <v>17</v>
      </c>
      <c r="C136" s="23" t="s">
        <v>151</v>
      </c>
      <c r="D136" s="24">
        <v>4</v>
      </c>
      <c r="E136" s="25">
        <f t="shared" si="11"/>
        <v>625</v>
      </c>
      <c r="F136" s="26">
        <v>0</v>
      </c>
      <c r="G136" s="25">
        <v>625</v>
      </c>
      <c r="H136" s="26">
        <v>4</v>
      </c>
      <c r="I136" s="33">
        <f t="shared" si="12"/>
        <v>0</v>
      </c>
      <c r="J136" s="33">
        <f t="shared" si="13"/>
        <v>1618.75</v>
      </c>
      <c r="K136" s="34">
        <f t="shared" si="10"/>
        <v>18000</v>
      </c>
      <c r="L136" s="33">
        <f t="shared" si="14"/>
        <v>19618.75</v>
      </c>
      <c r="M136" s="35"/>
    </row>
    <row r="137" s="2" customFormat="1" ht="27" customHeight="1" spans="1:13">
      <c r="A137" s="22">
        <v>132</v>
      </c>
      <c r="B137" s="22" t="s">
        <v>17</v>
      </c>
      <c r="C137" s="23" t="s">
        <v>152</v>
      </c>
      <c r="D137" s="24">
        <v>5</v>
      </c>
      <c r="E137" s="25">
        <f t="shared" si="11"/>
        <v>920</v>
      </c>
      <c r="F137" s="26">
        <v>0</v>
      </c>
      <c r="G137" s="25">
        <v>920</v>
      </c>
      <c r="H137" s="26">
        <v>4.25</v>
      </c>
      <c r="I137" s="33">
        <f t="shared" si="12"/>
        <v>0</v>
      </c>
      <c r="J137" s="33">
        <f t="shared" si="13"/>
        <v>2382.8</v>
      </c>
      <c r="K137" s="34">
        <f t="shared" si="10"/>
        <v>22500</v>
      </c>
      <c r="L137" s="33">
        <f t="shared" si="14"/>
        <v>24882.8</v>
      </c>
      <c r="M137" s="35"/>
    </row>
    <row r="138" s="2" customFormat="1" ht="27" customHeight="1" spans="1:13">
      <c r="A138" s="22">
        <v>133</v>
      </c>
      <c r="B138" s="22" t="s">
        <v>17</v>
      </c>
      <c r="C138" s="23" t="s">
        <v>153</v>
      </c>
      <c r="D138" s="24">
        <v>5</v>
      </c>
      <c r="E138" s="25">
        <f t="shared" si="11"/>
        <v>817</v>
      </c>
      <c r="F138" s="26">
        <v>0</v>
      </c>
      <c r="G138" s="25">
        <v>817</v>
      </c>
      <c r="H138" s="26">
        <v>4.25</v>
      </c>
      <c r="I138" s="33">
        <f t="shared" si="12"/>
        <v>0</v>
      </c>
      <c r="J138" s="33">
        <f t="shared" si="13"/>
        <v>2116.03</v>
      </c>
      <c r="K138" s="34">
        <f t="shared" si="10"/>
        <v>22500</v>
      </c>
      <c r="L138" s="33">
        <f t="shared" si="14"/>
        <v>24616.03</v>
      </c>
      <c r="M138" s="35"/>
    </row>
    <row r="139" s="2" customFormat="1" ht="27" customHeight="1" spans="1:13">
      <c r="A139" s="22">
        <v>134</v>
      </c>
      <c r="B139" s="22" t="s">
        <v>17</v>
      </c>
      <c r="C139" s="2" t="s">
        <v>154</v>
      </c>
      <c r="D139" s="24">
        <v>4</v>
      </c>
      <c r="E139" s="25">
        <f t="shared" si="11"/>
        <v>1963</v>
      </c>
      <c r="F139" s="26">
        <v>0</v>
      </c>
      <c r="G139" s="25">
        <v>1963</v>
      </c>
      <c r="H139" s="26">
        <v>6.8</v>
      </c>
      <c r="I139" s="33">
        <f t="shared" si="12"/>
        <v>0</v>
      </c>
      <c r="J139" s="33">
        <f t="shared" si="13"/>
        <v>5084.17</v>
      </c>
      <c r="K139" s="34">
        <f t="shared" si="10"/>
        <v>18000</v>
      </c>
      <c r="L139" s="33">
        <f t="shared" si="14"/>
        <v>23084.17</v>
      </c>
      <c r="M139" s="23"/>
    </row>
    <row r="140" s="2" customFormat="1" ht="27" customHeight="1" spans="1:13">
      <c r="A140" s="22">
        <v>135</v>
      </c>
      <c r="B140" s="22" t="s">
        <v>17</v>
      </c>
      <c r="C140" s="23" t="s">
        <v>155</v>
      </c>
      <c r="D140" s="24">
        <v>9</v>
      </c>
      <c r="E140" s="25">
        <f t="shared" si="11"/>
        <v>1914</v>
      </c>
      <c r="F140" s="26">
        <v>0</v>
      </c>
      <c r="G140" s="25">
        <v>1914</v>
      </c>
      <c r="H140" s="26">
        <v>11.9</v>
      </c>
      <c r="I140" s="33">
        <f t="shared" si="12"/>
        <v>0</v>
      </c>
      <c r="J140" s="33">
        <f t="shared" si="13"/>
        <v>4957.26</v>
      </c>
      <c r="K140" s="34">
        <f t="shared" si="10"/>
        <v>40500</v>
      </c>
      <c r="L140" s="33">
        <f t="shared" si="14"/>
        <v>45457.26</v>
      </c>
      <c r="M140" s="35"/>
    </row>
    <row r="141" s="2" customFormat="1" ht="27" customHeight="1" spans="1:13">
      <c r="A141" s="22">
        <v>136</v>
      </c>
      <c r="B141" s="22" t="s">
        <v>17</v>
      </c>
      <c r="C141" s="23" t="s">
        <v>156</v>
      </c>
      <c r="D141" s="24">
        <v>5</v>
      </c>
      <c r="E141" s="25">
        <f t="shared" si="11"/>
        <v>422</v>
      </c>
      <c r="F141" s="26">
        <v>0</v>
      </c>
      <c r="G141" s="25">
        <v>422</v>
      </c>
      <c r="H141" s="26">
        <v>5</v>
      </c>
      <c r="I141" s="33">
        <f t="shared" si="12"/>
        <v>0</v>
      </c>
      <c r="J141" s="33">
        <f t="shared" si="13"/>
        <v>1092.98</v>
      </c>
      <c r="K141" s="34">
        <f t="shared" si="10"/>
        <v>22500</v>
      </c>
      <c r="L141" s="33">
        <f t="shared" si="14"/>
        <v>23592.98</v>
      </c>
      <c r="M141" s="35"/>
    </row>
    <row r="142" s="2" customFormat="1" ht="27" customHeight="1" spans="1:13">
      <c r="A142" s="22">
        <v>137</v>
      </c>
      <c r="B142" s="22" t="s">
        <v>17</v>
      </c>
      <c r="C142" s="23" t="s">
        <v>157</v>
      </c>
      <c r="D142" s="24">
        <v>6</v>
      </c>
      <c r="E142" s="25">
        <f t="shared" si="11"/>
        <v>422</v>
      </c>
      <c r="F142" s="26">
        <v>0</v>
      </c>
      <c r="G142" s="25">
        <v>422</v>
      </c>
      <c r="H142" s="26">
        <v>5</v>
      </c>
      <c r="I142" s="33">
        <f t="shared" si="12"/>
        <v>0</v>
      </c>
      <c r="J142" s="33">
        <f t="shared" si="13"/>
        <v>1092.98</v>
      </c>
      <c r="K142" s="34">
        <f t="shared" si="10"/>
        <v>27000</v>
      </c>
      <c r="L142" s="33">
        <f t="shared" si="14"/>
        <v>28092.98</v>
      </c>
      <c r="M142" s="35"/>
    </row>
    <row r="143" s="2" customFormat="1" ht="27" customHeight="1" spans="1:13">
      <c r="A143" s="22">
        <v>138</v>
      </c>
      <c r="B143" s="22" t="s">
        <v>17</v>
      </c>
      <c r="C143" s="23" t="s">
        <v>158</v>
      </c>
      <c r="D143" s="24">
        <v>5</v>
      </c>
      <c r="E143" s="25">
        <f t="shared" si="11"/>
        <v>1041</v>
      </c>
      <c r="F143" s="26">
        <v>0</v>
      </c>
      <c r="G143" s="25">
        <v>1041</v>
      </c>
      <c r="H143" s="26">
        <v>5.1</v>
      </c>
      <c r="I143" s="33">
        <f t="shared" si="12"/>
        <v>0</v>
      </c>
      <c r="J143" s="33">
        <f t="shared" si="13"/>
        <v>2696.19</v>
      </c>
      <c r="K143" s="34">
        <f t="shared" si="10"/>
        <v>22500</v>
      </c>
      <c r="L143" s="33">
        <f t="shared" si="14"/>
        <v>25196.19</v>
      </c>
      <c r="M143" s="35"/>
    </row>
    <row r="144" s="2" customFormat="1" ht="27" customHeight="1" spans="1:13">
      <c r="A144" s="22">
        <v>139</v>
      </c>
      <c r="B144" s="22" t="s">
        <v>17</v>
      </c>
      <c r="C144" s="23" t="s">
        <v>159</v>
      </c>
      <c r="D144" s="24">
        <v>5</v>
      </c>
      <c r="E144" s="25">
        <f t="shared" si="11"/>
        <v>2380</v>
      </c>
      <c r="F144" s="26">
        <v>0</v>
      </c>
      <c r="G144" s="25">
        <v>2380</v>
      </c>
      <c r="H144" s="26">
        <v>4.5</v>
      </c>
      <c r="I144" s="33">
        <f t="shared" si="12"/>
        <v>0</v>
      </c>
      <c r="J144" s="33">
        <f t="shared" si="13"/>
        <v>6164.2</v>
      </c>
      <c r="K144" s="34">
        <f t="shared" si="10"/>
        <v>22500</v>
      </c>
      <c r="L144" s="33">
        <f t="shared" si="14"/>
        <v>28664.2</v>
      </c>
      <c r="M144" s="35"/>
    </row>
    <row r="145" s="2" customFormat="1" ht="27" customHeight="1" spans="1:13">
      <c r="A145" s="22">
        <v>140</v>
      </c>
      <c r="B145" s="22" t="s">
        <v>17</v>
      </c>
      <c r="C145" s="23" t="s">
        <v>160</v>
      </c>
      <c r="D145" s="24">
        <v>4</v>
      </c>
      <c r="E145" s="25">
        <f t="shared" si="11"/>
        <v>1088</v>
      </c>
      <c r="F145" s="26">
        <v>0</v>
      </c>
      <c r="G145" s="25">
        <v>1088</v>
      </c>
      <c r="H145" s="26">
        <v>2.3</v>
      </c>
      <c r="I145" s="33">
        <f t="shared" si="12"/>
        <v>0</v>
      </c>
      <c r="J145" s="33">
        <f t="shared" si="13"/>
        <v>2817.92</v>
      </c>
      <c r="K145" s="34">
        <f t="shared" si="10"/>
        <v>18000</v>
      </c>
      <c r="L145" s="33">
        <f t="shared" si="14"/>
        <v>20817.92</v>
      </c>
      <c r="M145" s="35"/>
    </row>
    <row r="146" s="2" customFormat="1" ht="27" customHeight="1" spans="1:13">
      <c r="A146" s="22">
        <v>141</v>
      </c>
      <c r="B146" s="22" t="s">
        <v>17</v>
      </c>
      <c r="C146" s="23" t="s">
        <v>161</v>
      </c>
      <c r="D146" s="24">
        <v>2</v>
      </c>
      <c r="E146" s="25">
        <f t="shared" si="11"/>
        <v>1380</v>
      </c>
      <c r="F146" s="26">
        <v>0</v>
      </c>
      <c r="G146" s="25">
        <v>1380</v>
      </c>
      <c r="H146" s="26">
        <v>5.7</v>
      </c>
      <c r="I146" s="33">
        <f t="shared" si="12"/>
        <v>0</v>
      </c>
      <c r="J146" s="33">
        <f t="shared" si="13"/>
        <v>3574.2</v>
      </c>
      <c r="K146" s="34">
        <f t="shared" si="10"/>
        <v>9000</v>
      </c>
      <c r="L146" s="33">
        <f t="shared" si="14"/>
        <v>12574.2</v>
      </c>
      <c r="M146" s="35"/>
    </row>
    <row r="147" s="2" customFormat="1" ht="27" customHeight="1" spans="1:13">
      <c r="A147" s="22">
        <v>142</v>
      </c>
      <c r="B147" s="22" t="s">
        <v>17</v>
      </c>
      <c r="C147" s="23" t="s">
        <v>162</v>
      </c>
      <c r="D147" s="24">
        <v>1</v>
      </c>
      <c r="E147" s="25">
        <f t="shared" si="11"/>
        <v>690</v>
      </c>
      <c r="F147" s="26">
        <v>0</v>
      </c>
      <c r="G147" s="25">
        <v>690</v>
      </c>
      <c r="H147" s="26">
        <v>2.8</v>
      </c>
      <c r="I147" s="33">
        <f t="shared" si="12"/>
        <v>0</v>
      </c>
      <c r="J147" s="33">
        <f t="shared" si="13"/>
        <v>1787.1</v>
      </c>
      <c r="K147" s="34">
        <f t="shared" si="10"/>
        <v>4500</v>
      </c>
      <c r="L147" s="33">
        <f t="shared" si="14"/>
        <v>6287.1</v>
      </c>
      <c r="M147" s="35"/>
    </row>
    <row r="148" s="2" customFormat="1" ht="27" customHeight="1" spans="1:13">
      <c r="A148" s="22">
        <v>143</v>
      </c>
      <c r="B148" s="22" t="s">
        <v>17</v>
      </c>
      <c r="C148" s="23" t="s">
        <v>163</v>
      </c>
      <c r="D148" s="24">
        <v>6</v>
      </c>
      <c r="E148" s="25">
        <f t="shared" si="11"/>
        <v>1163</v>
      </c>
      <c r="F148" s="26">
        <v>0</v>
      </c>
      <c r="G148" s="25">
        <v>1163</v>
      </c>
      <c r="H148" s="26">
        <v>5.1</v>
      </c>
      <c r="I148" s="33">
        <f t="shared" si="12"/>
        <v>0</v>
      </c>
      <c r="J148" s="33">
        <f t="shared" si="13"/>
        <v>3012.17</v>
      </c>
      <c r="K148" s="34">
        <f t="shared" si="10"/>
        <v>27000</v>
      </c>
      <c r="L148" s="33">
        <f t="shared" si="14"/>
        <v>30012.17</v>
      </c>
      <c r="M148" s="35"/>
    </row>
    <row r="149" s="2" customFormat="1" ht="27" customHeight="1" spans="1:13">
      <c r="A149" s="22">
        <v>144</v>
      </c>
      <c r="B149" s="22" t="s">
        <v>17</v>
      </c>
      <c r="C149" s="23" t="s">
        <v>164</v>
      </c>
      <c r="D149" s="24">
        <v>6</v>
      </c>
      <c r="E149" s="25">
        <f t="shared" si="11"/>
        <v>1329</v>
      </c>
      <c r="F149" s="26">
        <v>0</v>
      </c>
      <c r="G149" s="25">
        <v>1329</v>
      </c>
      <c r="H149" s="26">
        <v>8</v>
      </c>
      <c r="I149" s="33">
        <f t="shared" si="12"/>
        <v>0</v>
      </c>
      <c r="J149" s="33">
        <f t="shared" si="13"/>
        <v>3442.11</v>
      </c>
      <c r="K149" s="34">
        <f t="shared" si="10"/>
        <v>27000</v>
      </c>
      <c r="L149" s="33">
        <f t="shared" si="14"/>
        <v>30442.11</v>
      </c>
      <c r="M149" s="35"/>
    </row>
    <row r="150" s="2" customFormat="1" ht="27" customHeight="1" spans="1:13">
      <c r="A150" s="22">
        <v>145</v>
      </c>
      <c r="B150" s="22" t="s">
        <v>17</v>
      </c>
      <c r="C150" s="23" t="s">
        <v>165</v>
      </c>
      <c r="D150" s="24">
        <v>4</v>
      </c>
      <c r="E150" s="25">
        <f t="shared" si="11"/>
        <v>679</v>
      </c>
      <c r="F150" s="26">
        <v>0</v>
      </c>
      <c r="G150" s="25">
        <v>679</v>
      </c>
      <c r="H150" s="26">
        <v>4</v>
      </c>
      <c r="I150" s="33">
        <f t="shared" si="12"/>
        <v>0</v>
      </c>
      <c r="J150" s="33">
        <f t="shared" si="13"/>
        <v>1758.61</v>
      </c>
      <c r="K150" s="34">
        <f t="shared" si="10"/>
        <v>18000</v>
      </c>
      <c r="L150" s="33">
        <f t="shared" si="14"/>
        <v>19758.61</v>
      </c>
      <c r="M150" s="35"/>
    </row>
    <row r="151" s="2" customFormat="1" ht="27" customHeight="1" spans="1:13">
      <c r="A151" s="22">
        <v>146</v>
      </c>
      <c r="B151" s="22" t="s">
        <v>17</v>
      </c>
      <c r="C151" s="23" t="s">
        <v>166</v>
      </c>
      <c r="D151" s="24">
        <v>5</v>
      </c>
      <c r="E151" s="25">
        <f t="shared" si="11"/>
        <v>1163</v>
      </c>
      <c r="F151" s="26">
        <v>0</v>
      </c>
      <c r="G151" s="25">
        <v>1163</v>
      </c>
      <c r="H151" s="26">
        <v>5.1</v>
      </c>
      <c r="I151" s="33">
        <f t="shared" si="12"/>
        <v>0</v>
      </c>
      <c r="J151" s="33">
        <f t="shared" si="13"/>
        <v>3012.17</v>
      </c>
      <c r="K151" s="34">
        <f t="shared" si="10"/>
        <v>22500</v>
      </c>
      <c r="L151" s="33">
        <f t="shared" si="14"/>
        <v>25512.17</v>
      </c>
      <c r="M151" s="35"/>
    </row>
    <row r="152" s="2" customFormat="1" ht="27" customHeight="1" spans="1:13">
      <c r="A152" s="22">
        <v>147</v>
      </c>
      <c r="B152" s="22" t="s">
        <v>17</v>
      </c>
      <c r="C152" s="23" t="s">
        <v>167</v>
      </c>
      <c r="D152" s="24">
        <v>8</v>
      </c>
      <c r="E152" s="25">
        <f t="shared" si="11"/>
        <v>2325</v>
      </c>
      <c r="F152" s="26">
        <v>0</v>
      </c>
      <c r="G152" s="25">
        <v>2325</v>
      </c>
      <c r="H152" s="26">
        <v>5.1</v>
      </c>
      <c r="I152" s="33">
        <f t="shared" si="12"/>
        <v>0</v>
      </c>
      <c r="J152" s="33">
        <f t="shared" si="13"/>
        <v>6021.75</v>
      </c>
      <c r="K152" s="34">
        <f t="shared" ref="K152:K161" si="15">D152*4500</f>
        <v>36000</v>
      </c>
      <c r="L152" s="33">
        <f t="shared" si="14"/>
        <v>42021.75</v>
      </c>
      <c r="M152" s="35"/>
    </row>
    <row r="153" s="2" customFormat="1" ht="27" customHeight="1" spans="1:13">
      <c r="A153" s="22">
        <v>148</v>
      </c>
      <c r="B153" s="22" t="s">
        <v>17</v>
      </c>
      <c r="C153" s="23" t="s">
        <v>168</v>
      </c>
      <c r="D153" s="24">
        <v>1</v>
      </c>
      <c r="E153" s="25">
        <v>1840</v>
      </c>
      <c r="F153" s="26"/>
      <c r="G153" s="25">
        <v>1840</v>
      </c>
      <c r="H153" s="26"/>
      <c r="I153" s="33">
        <f t="shared" si="12"/>
        <v>0</v>
      </c>
      <c r="J153" s="33">
        <f t="shared" si="13"/>
        <v>4765.6</v>
      </c>
      <c r="K153" s="34">
        <f t="shared" si="15"/>
        <v>4500</v>
      </c>
      <c r="L153" s="33">
        <f t="shared" si="14"/>
        <v>9265.6</v>
      </c>
      <c r="M153" s="42" t="s">
        <v>169</v>
      </c>
    </row>
    <row r="154" s="2" customFormat="1" ht="27" customHeight="1" spans="1:13">
      <c r="A154" s="22">
        <v>149</v>
      </c>
      <c r="B154" s="22" t="s">
        <v>17</v>
      </c>
      <c r="C154" s="23" t="s">
        <v>170</v>
      </c>
      <c r="D154" s="24">
        <v>7</v>
      </c>
      <c r="E154" s="25">
        <v>605</v>
      </c>
      <c r="F154" s="26">
        <v>0</v>
      </c>
      <c r="G154" s="25">
        <v>605</v>
      </c>
      <c r="H154" s="26">
        <v>3.4</v>
      </c>
      <c r="I154" s="33">
        <f t="shared" si="12"/>
        <v>0</v>
      </c>
      <c r="J154" s="33">
        <f t="shared" si="13"/>
        <v>1566.95</v>
      </c>
      <c r="K154" s="34">
        <f t="shared" si="15"/>
        <v>31500</v>
      </c>
      <c r="L154" s="33">
        <f t="shared" si="14"/>
        <v>33066.95</v>
      </c>
      <c r="M154" s="42"/>
    </row>
    <row r="155" s="2" customFormat="1" ht="27" customHeight="1" spans="1:13">
      <c r="A155" s="22">
        <v>150</v>
      </c>
      <c r="B155" s="22" t="s">
        <v>17</v>
      </c>
      <c r="C155" s="23" t="s">
        <v>171</v>
      </c>
      <c r="D155" s="24">
        <v>10</v>
      </c>
      <c r="E155" s="25">
        <f t="shared" ref="E155:E161" si="16">F155+G155</f>
        <v>2230</v>
      </c>
      <c r="F155" s="26">
        <v>0</v>
      </c>
      <c r="G155" s="25">
        <v>2230</v>
      </c>
      <c r="H155" s="26">
        <v>10.2</v>
      </c>
      <c r="I155" s="33">
        <f t="shared" si="12"/>
        <v>0</v>
      </c>
      <c r="J155" s="33">
        <f t="shared" si="13"/>
        <v>5775.7</v>
      </c>
      <c r="K155" s="34">
        <f t="shared" si="15"/>
        <v>45000</v>
      </c>
      <c r="L155" s="33">
        <f t="shared" si="14"/>
        <v>50775.7</v>
      </c>
      <c r="M155" s="35"/>
    </row>
    <row r="156" s="2" customFormat="1" ht="27" customHeight="1" spans="1:13">
      <c r="A156" s="22">
        <v>151</v>
      </c>
      <c r="B156" s="22" t="s">
        <v>17</v>
      </c>
      <c r="C156" s="23" t="s">
        <v>172</v>
      </c>
      <c r="D156" s="24">
        <v>4</v>
      </c>
      <c r="E156" s="25">
        <f t="shared" si="16"/>
        <v>740</v>
      </c>
      <c r="F156" s="26">
        <v>0</v>
      </c>
      <c r="G156" s="25">
        <v>740</v>
      </c>
      <c r="H156" s="26">
        <v>3.4</v>
      </c>
      <c r="I156" s="33">
        <f t="shared" si="12"/>
        <v>0</v>
      </c>
      <c r="J156" s="33">
        <f t="shared" si="13"/>
        <v>1916.6</v>
      </c>
      <c r="K156" s="34">
        <f t="shared" si="15"/>
        <v>18000</v>
      </c>
      <c r="L156" s="33">
        <f t="shared" si="14"/>
        <v>19916.6</v>
      </c>
      <c r="M156" s="35"/>
    </row>
    <row r="157" s="2" customFormat="1" ht="27" customHeight="1" spans="1:13">
      <c r="A157" s="22">
        <v>152</v>
      </c>
      <c r="B157" s="22" t="s">
        <v>17</v>
      </c>
      <c r="C157" s="23" t="s">
        <v>173</v>
      </c>
      <c r="D157" s="24">
        <v>1</v>
      </c>
      <c r="E157" s="25">
        <f t="shared" si="16"/>
        <v>1669</v>
      </c>
      <c r="F157" s="26">
        <v>0</v>
      </c>
      <c r="G157" s="25">
        <v>1669</v>
      </c>
      <c r="H157" s="26">
        <v>5.1</v>
      </c>
      <c r="I157" s="33">
        <f t="shared" si="12"/>
        <v>0</v>
      </c>
      <c r="J157" s="33">
        <f t="shared" si="13"/>
        <v>4322.71</v>
      </c>
      <c r="K157" s="34">
        <f t="shared" si="15"/>
        <v>4500</v>
      </c>
      <c r="L157" s="33">
        <f t="shared" si="14"/>
        <v>8822.71</v>
      </c>
      <c r="M157" s="35"/>
    </row>
    <row r="158" s="2" customFormat="1" ht="27" customHeight="1" spans="1:13">
      <c r="A158" s="22">
        <v>153</v>
      </c>
      <c r="B158" s="22" t="s">
        <v>17</v>
      </c>
      <c r="C158" s="23" t="s">
        <v>174</v>
      </c>
      <c r="D158" s="24">
        <v>7</v>
      </c>
      <c r="E158" s="25">
        <f t="shared" si="16"/>
        <v>0</v>
      </c>
      <c r="F158" s="26">
        <v>0</v>
      </c>
      <c r="G158" s="25">
        <v>0</v>
      </c>
      <c r="H158" s="26">
        <v>8</v>
      </c>
      <c r="I158" s="33">
        <f t="shared" si="12"/>
        <v>0</v>
      </c>
      <c r="J158" s="33">
        <f t="shared" si="13"/>
        <v>0</v>
      </c>
      <c r="K158" s="34">
        <f t="shared" si="15"/>
        <v>31500</v>
      </c>
      <c r="L158" s="33">
        <f t="shared" si="14"/>
        <v>31500</v>
      </c>
      <c r="M158" s="43"/>
    </row>
    <row r="159" s="2" customFormat="1" ht="27" customHeight="1" spans="1:13">
      <c r="A159" s="22">
        <v>154</v>
      </c>
      <c r="B159" s="22" t="s">
        <v>17</v>
      </c>
      <c r="C159" s="23" t="s">
        <v>175</v>
      </c>
      <c r="D159" s="24">
        <v>1</v>
      </c>
      <c r="E159" s="25">
        <f t="shared" si="16"/>
        <v>0</v>
      </c>
      <c r="F159" s="26">
        <v>0</v>
      </c>
      <c r="G159" s="25">
        <v>0</v>
      </c>
      <c r="H159" s="26">
        <v>3.4</v>
      </c>
      <c r="I159" s="33">
        <f t="shared" si="12"/>
        <v>0</v>
      </c>
      <c r="J159" s="33">
        <f t="shared" si="13"/>
        <v>0</v>
      </c>
      <c r="K159" s="34">
        <f t="shared" si="15"/>
        <v>4500</v>
      </c>
      <c r="L159" s="33">
        <f t="shared" si="14"/>
        <v>4500</v>
      </c>
      <c r="M159" s="43"/>
    </row>
    <row r="160" s="2" customFormat="1" ht="27" customHeight="1" spans="1:13">
      <c r="A160" s="22">
        <v>155</v>
      </c>
      <c r="B160" s="22" t="s">
        <v>17</v>
      </c>
      <c r="C160" s="37" t="s">
        <v>176</v>
      </c>
      <c r="D160" s="24"/>
      <c r="E160" s="25">
        <f t="shared" si="16"/>
        <v>1456</v>
      </c>
      <c r="F160" s="26">
        <v>0</v>
      </c>
      <c r="G160" s="25">
        <v>1456</v>
      </c>
      <c r="H160" s="26"/>
      <c r="I160" s="33">
        <f t="shared" si="12"/>
        <v>0</v>
      </c>
      <c r="J160" s="33">
        <f t="shared" si="13"/>
        <v>3771.04</v>
      </c>
      <c r="K160" s="34">
        <f t="shared" si="15"/>
        <v>0</v>
      </c>
      <c r="L160" s="33">
        <f t="shared" si="14"/>
        <v>3771.04</v>
      </c>
      <c r="M160" s="43"/>
    </row>
    <row r="161" s="2" customFormat="1" ht="97.5" customHeight="1" spans="1:13">
      <c r="A161" s="22">
        <v>156</v>
      </c>
      <c r="B161" s="22" t="s">
        <v>17</v>
      </c>
      <c r="C161" s="38" t="s">
        <v>177</v>
      </c>
      <c r="D161" s="39"/>
      <c r="E161" s="25">
        <f t="shared" si="16"/>
        <v>77402</v>
      </c>
      <c r="F161" s="26">
        <v>0</v>
      </c>
      <c r="G161" s="25">
        <v>77402</v>
      </c>
      <c r="H161" s="40">
        <v>0</v>
      </c>
      <c r="I161" s="33">
        <f t="shared" si="12"/>
        <v>0</v>
      </c>
      <c r="J161" s="33">
        <f t="shared" si="13"/>
        <v>200471.18</v>
      </c>
      <c r="K161" s="34">
        <f t="shared" si="15"/>
        <v>0</v>
      </c>
      <c r="L161" s="33">
        <f t="shared" si="14"/>
        <v>200471.18</v>
      </c>
      <c r="M161" s="44"/>
    </row>
    <row r="162" s="3" customFormat="1" ht="23.25" customHeight="1" spans="1:13">
      <c r="A162" s="41"/>
      <c r="B162" s="41"/>
      <c r="C162" s="41"/>
      <c r="D162" s="41">
        <f t="shared" ref="D162:K162" si="17">SUM(D6:D161)</f>
        <v>718</v>
      </c>
      <c r="E162" s="41">
        <f t="shared" si="17"/>
        <v>276137</v>
      </c>
      <c r="F162" s="41">
        <f t="shared" si="17"/>
        <v>0</v>
      </c>
      <c r="G162" s="41">
        <f t="shared" si="17"/>
        <v>276137</v>
      </c>
      <c r="H162" s="41">
        <f t="shared" si="17"/>
        <v>892.979999999999</v>
      </c>
      <c r="I162" s="41">
        <f t="shared" si="17"/>
        <v>0</v>
      </c>
      <c r="J162" s="41">
        <f t="shared" si="17"/>
        <v>715194.83</v>
      </c>
      <c r="K162" s="34">
        <f t="shared" si="17"/>
        <v>3229125</v>
      </c>
      <c r="L162" s="33">
        <f t="shared" si="14"/>
        <v>3944319.83</v>
      </c>
      <c r="M162" s="41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