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桌面文件\2021-2023年帮扶资产9.5公示\"/>
    </mc:Choice>
  </mc:AlternateContent>
  <bookViews>
    <workbookView xWindow="0" yWindow="0" windowWidth="20490" windowHeight="7695" firstSheet="1" activeTab="1"/>
  </bookViews>
  <sheets>
    <sheet name="Sheet1" sheetId="1" state="hidden" r:id="rId1"/>
    <sheet name="定稿" sheetId="5" r:id="rId2"/>
  </sheets>
  <definedNames>
    <definedName name="_xlnm._FilterDatabase" localSheetId="1" hidden="1">定稿!$A$7:$I$52</definedName>
    <definedName name="_xlnm.Print_Titles" localSheetId="1">定稿!$4:$7</definedName>
    <definedName name="保障农民财产权益促进群众增收方面">Sheet1!$D$2:$D$5</definedName>
    <definedName name="就业帮扶促进群众增收方面">Sheet1!$B$2:$B$5</definedName>
    <definedName name="农业经营增效带动群众增收方面">Sheet1!$C$2:$C$4</definedName>
    <definedName name="一级">Sheet1!$A$1:$F$1</definedName>
    <definedName name="政策兜底帮扶方面">Sheet1!$A$2:$A$4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2" i="5" l="1"/>
  <c r="I51" i="5"/>
  <c r="H51" i="5"/>
  <c r="G51" i="5"/>
  <c r="M35" i="5"/>
  <c r="L35" i="5"/>
  <c r="K35" i="5"/>
  <c r="J35" i="5"/>
  <c r="I35" i="5"/>
  <c r="H35" i="5"/>
  <c r="G35" i="5"/>
  <c r="E35" i="5"/>
  <c r="M9" i="5"/>
  <c r="I9" i="5"/>
  <c r="H9" i="5"/>
  <c r="G9" i="5"/>
  <c r="M8" i="5"/>
  <c r="I8" i="5"/>
  <c r="H8" i="5"/>
  <c r="G8" i="5"/>
</calcChain>
</file>

<file path=xl/sharedStrings.xml><?xml version="1.0" encoding="utf-8"?>
<sst xmlns="http://schemas.openxmlformats.org/spreadsheetml/2006/main" count="323" uniqueCount="169">
  <si>
    <t>政策兜底帮扶方面</t>
  </si>
  <si>
    <t>就业帮扶促进群众增收方面</t>
  </si>
  <si>
    <t>农业经营增效带动群众增收方面</t>
  </si>
  <si>
    <t>保障农民财产权益促进群众增收方面</t>
  </si>
  <si>
    <t>以前年度审计查出问题整改情况</t>
  </si>
  <si>
    <t>其他</t>
  </si>
  <si>
    <t>防止返贫监测帮扶措施落实方面</t>
  </si>
  <si>
    <t>就业帮扶数据不真实</t>
  </si>
  <si>
    <t>引入社会资本投资乡村产业方面</t>
  </si>
  <si>
    <t>经营性帮扶项目资产运营管护方面</t>
  </si>
  <si>
    <t>农村低收入人口常态化帮扶政策落实方面</t>
  </si>
  <si>
    <t>就业帮扶措施不真实、低效无效</t>
  </si>
  <si>
    <t>支持农户家庭经营增收政策落实方面</t>
  </si>
  <si>
    <t>脱贫村集体资产促进增收方面</t>
  </si>
  <si>
    <t>就业帮扶成效不真实</t>
  </si>
  <si>
    <t>保障农民集体资产权益方面</t>
  </si>
  <si>
    <t>2023年肃南裕固族自治县乡村振兴局衔接推进乡村振兴补助资金项目资产台账</t>
  </si>
  <si>
    <t>序号</t>
  </si>
  <si>
    <t>项目名称</t>
  </si>
  <si>
    <t>项目计划名称及文号</t>
  </si>
  <si>
    <t>实施单位</t>
  </si>
  <si>
    <t>所在村</t>
  </si>
  <si>
    <t>资金到位</t>
  </si>
  <si>
    <t>资产权属（到户类资产/经营性资产/公益性资产/权益性资产）</t>
  </si>
  <si>
    <t>资产确权（到户/到村/到乡镇/到部门/到涉农类平台公司/到龙头企业或合作社）</t>
  </si>
  <si>
    <t>资产所有权单位或个人</t>
  </si>
  <si>
    <t>资产总价值（万元）</t>
  </si>
  <si>
    <t>建设内容</t>
  </si>
  <si>
    <t>合计（万元）</t>
  </si>
  <si>
    <t>有效衔接资金/财政专项扶贫资金（万元）</t>
  </si>
  <si>
    <t>其他帮扶资金（万元）</t>
  </si>
  <si>
    <t>河东村示范村创建项目</t>
  </si>
  <si>
    <t>关于下达2023年第一批中央及省级财政衔接推进乡村振兴补助资金项目计划的通知，肃农领办发〔2022〕38号</t>
  </si>
  <si>
    <t>皇城镇人民政府</t>
  </si>
  <si>
    <t>硬化4786.70平方米，安装太阳能路灯19盏。</t>
  </si>
  <si>
    <t>公益性资产</t>
  </si>
  <si>
    <t>到村</t>
  </si>
  <si>
    <t>河东村股份经济合作社</t>
  </si>
  <si>
    <t>河西村示范村创建项目</t>
  </si>
  <si>
    <t>硬化9036.70平方米，透水砖铺装2262.70平方米，新建挡土墙61米，安装太阳能路灯56盏。</t>
  </si>
  <si>
    <t>河西村股份经济合作社</t>
  </si>
  <si>
    <t>东顶村示范村创建项目</t>
  </si>
  <si>
    <t>提升改造墙面18048.54㎡、铺装墙面饰面砖1181.98㎡；新建混凝土入户路4994.80㎡、挖土方999.00m3、挖除4cm厚沥青面层150.00㎡、挖除18cm厚砼面层227.20㎡；拆除新建三角形边沟1313.00m、新建钢筋混凝土盖板329块、新建急流槽18.00m、新建1-0.5m钢波纹管23.50m；修复原有排洪渠114.00m、清淤207.20m3；设置1-30m整体式过水路面2座；安装太阳能路灯67盏。</t>
  </si>
  <si>
    <t>东顶村股份经济合作社</t>
  </si>
  <si>
    <t>河西村饲草地灌溉水渠建设项目</t>
  </si>
  <si>
    <t>关于下达2023年第二批中央、省级、市级财政衔接推进乡村振兴补助资金项目计划的通知，肃农领办〔2023〕13号</t>
  </si>
  <si>
    <t>在肃南县皇城镇河西村衬砌水渠5.583千米，配套各类建筑物147座，其中进水闸1座，节制进水闸6座，田间桥18座，跌水3座，分水口119座。</t>
  </si>
  <si>
    <t>大河乡饲草地灌溉水渠维修改造项目</t>
  </si>
  <si>
    <t>大河乡人民政府</t>
  </si>
  <si>
    <t>1.渠道工程：衬砌水渠4.599km，其中：U型渠3.872km，梯形渠0.727km；维修梯形水渠0.812km；配套各类建筑物总共151座，其中：涵管桥32座，跌水1座，分水口109座，渡槽1座，简易水口8座；既有混凝土盖板拆移恢复6处等；
2.管道工程：埋设dn110mmPE100（1.6MPa）给水管道580.41m；敷设DN160架空钢管（壁厚4mm）36m，DN300钢管（壁厚8mm）723.05m，DN200钢管（壁厚8mm）28m；配套镇墩45个，DN300PN10QT450闸阀5个，DN200PN10QT450闸阀14个等。
3.其他工程：原有混凝土路面拆除恢复96㎡，植草砖拆除恢复3㎡；土边沟处理400m；新建单皮彩钢储藏室414㎡，共23间，单间面积18㎡等。</t>
  </si>
  <si>
    <t>西岔河、天桥湾、松木滩、西柳沟、大滩村股份经济合作社</t>
  </si>
  <si>
    <t>大河乡牧道维修改造项目</t>
  </si>
  <si>
    <t>（1）大滩村牧道维修改造
整平原路面1195.00㎡、加铺5cm天然砂砾面层15460.00㎡、加铺20cm天然砂砾面层1420.00㎡、河道平整1449.50㎡、铅丝石笼防护16.00m、河道开挖264.00m³、过水路面399.00㎡、浆砌片石挡土墙139.00m、1-1.0m钢筋混凝土圆管涵12.00m、路面填坑（天然砂砾）267.50m³。
（2）光华村牧道维修改造
整平原路面17785.00㎡、刷坡1300.00m³、加铺5cm天然砂砾面层11167.50㎡、加铺10cm天然砂砾面层57267.50㎡、1-1.0m钢筋混凝土圆管涵16.00m、安装既有波形护栏650.00m。
（3）西岭村牧道维修改造
整平原路面28560.00㎡、刷坡5622.00m³、加铺5cm天然砂砾面层13950.00㎡、加铺50cm天然砂砾面层598.00㎡。
（4）松木滩村牧道维修改造
整平原路面20250.00㎡、刷坡10680.00m³、加铺5cm天然砂砾面层13500.00㎡、加铺10cm天然砂砾面层85000.00㎡、加铺20cm天然砂砾面层205.34㎡、加铺50cm天然砂砾面层750.00㎡、新建18cmC30混凝土面层232.34㎡、18cm天然砂砾路肩54.00㎡、加铺5cm级配砂砾面层65000㎡、新建浆砌片石挡土墙30.00m、抛填片石及开挖400.00m³。
（5）红湾村牧道维修改造
整平原路面24692.50㎡、刷坡4055.00m³、加铺5cm天然砂砾面层17637.50㎡、加铺50cm天然砂砾面层200.00㎡、新建浆砌片石挡土墙30.00m、1-1.0m钢筋混凝土圆管涵7.00m、抛填片石及开挖400.00m³。
（6）天桥湾村牧道维修改造
加铺5cm天然砂砾面层10000.00㎡、加铺10cm天然砂砾面层5000.00㎡、钢管过路管44.00m。</t>
  </si>
  <si>
    <t>大滩、光华、红湾、松木滩、天桥湾、西岭村股份经济合作社</t>
  </si>
  <si>
    <t>大河乡大岔村畜牧产业基础设施改造提升项目</t>
  </si>
  <si>
    <r>
      <rPr>
        <sz val="10"/>
        <color theme="1"/>
        <rFont val="宋体"/>
        <family val="3"/>
        <charset val="134"/>
      </rPr>
      <t>全线铺筑15cm厚天然砂砾路面492.0m</t>
    </r>
    <r>
      <rPr>
        <vertAlign val="superscript"/>
        <sz val="10"/>
        <color theme="1"/>
        <rFont val="宋体"/>
        <family val="3"/>
        <charset val="134"/>
      </rPr>
      <t>2</t>
    </r>
    <r>
      <rPr>
        <sz val="10"/>
        <color theme="1"/>
        <rFont val="宋体"/>
        <family val="3"/>
        <charset val="134"/>
      </rPr>
      <t>；浇筑C25混凝土挡土墙770.04m3/184米；新建1-9.0米简易钢架桥一座，改造1-9.0米简易钢架桥一座，警示禁令标志牌2块。</t>
    </r>
  </si>
  <si>
    <t>大岔村股份经济合作社</t>
  </si>
  <si>
    <t>康乐镇隆丰村畜牧业基础设施建设项目</t>
  </si>
  <si>
    <t>康乐镇人民政府</t>
  </si>
  <si>
    <t>新建污水管网2211米，配套检查井、化粪池等污水处理相关设施；新建给水管网3689米，更换给水管道1199米，新建500m³蓄水池1座，配套阀门井等设施。</t>
  </si>
  <si>
    <t>隆丰村股份经济合作社</t>
  </si>
  <si>
    <t>隆丰村定居点人居环境整治项目</t>
  </si>
  <si>
    <r>
      <rPr>
        <sz val="10"/>
        <color theme="1"/>
        <rFont val="宋体"/>
        <family val="3"/>
        <charset val="134"/>
      </rPr>
      <t>①拆除砖砌体结构房屋10512.39m</t>
    </r>
    <r>
      <rPr>
        <vertAlign val="superscript"/>
        <sz val="10"/>
        <color theme="1"/>
        <rFont val="宋体"/>
        <family val="3"/>
        <charset val="134"/>
      </rPr>
      <t>2</t>
    </r>
    <r>
      <rPr>
        <sz val="10"/>
        <color theme="1"/>
        <rFont val="宋体"/>
        <family val="3"/>
        <charset val="134"/>
      </rPr>
      <t>、拆除土木结构房屋5269.59m</t>
    </r>
    <r>
      <rPr>
        <vertAlign val="superscript"/>
        <sz val="10"/>
        <color theme="1"/>
        <rFont val="宋体"/>
        <family val="3"/>
        <charset val="134"/>
      </rPr>
      <t>2</t>
    </r>
    <r>
      <rPr>
        <sz val="10"/>
        <color theme="1"/>
        <rFont val="宋体"/>
        <family val="3"/>
        <charset val="134"/>
      </rPr>
      <t>、拆除棚11707.44m</t>
    </r>
    <r>
      <rPr>
        <vertAlign val="superscript"/>
        <sz val="10"/>
        <color theme="1"/>
        <rFont val="宋体"/>
        <family val="3"/>
        <charset val="134"/>
      </rPr>
      <t>2</t>
    </r>
    <r>
      <rPr>
        <sz val="10"/>
        <color theme="1"/>
        <rFont val="宋体"/>
        <family val="3"/>
        <charset val="134"/>
      </rPr>
      <t>、拆除围墙3113.42m、拆除18cm厚混凝土地坪7547.55m2；②场地平整挖方40513.17m</t>
    </r>
    <r>
      <rPr>
        <vertAlign val="superscript"/>
        <sz val="10"/>
        <color theme="1"/>
        <rFont val="宋体"/>
        <family val="3"/>
        <charset val="134"/>
      </rPr>
      <t>3</t>
    </r>
    <r>
      <rPr>
        <sz val="10"/>
        <color theme="1"/>
        <rFont val="宋体"/>
        <family val="3"/>
        <charset val="134"/>
      </rPr>
      <t>、场地平整填方53865.69m</t>
    </r>
    <r>
      <rPr>
        <vertAlign val="superscript"/>
        <sz val="10"/>
        <color theme="1"/>
        <rFont val="宋体"/>
        <family val="3"/>
        <charset val="134"/>
      </rPr>
      <t>3</t>
    </r>
    <r>
      <rPr>
        <sz val="10"/>
        <color theme="1"/>
        <rFont val="宋体"/>
        <family val="3"/>
        <charset val="134"/>
      </rPr>
      <t>；③架设太阳能路灯（40W）含基础38盏。</t>
    </r>
  </si>
  <si>
    <t>康乐镇赛鼎村产业基础设施提升项目</t>
  </si>
  <si>
    <t>赛鼎村30户房屋维修改造，屋面100厚夹芯板更换(利用原有屋面龙骨，龙骨损坏部分进行维修)3366.08平方米。</t>
  </si>
  <si>
    <t>赛鼎村股份经济合作社</t>
  </si>
  <si>
    <t>康乐镇红石窝村乡村建设项目</t>
  </si>
  <si>
    <t>(一)铺设6cm厚嵌草砖+3cm厚中粗砂整平层+15cm厚天然砂砾+20cm厚二灰碎石1895.5m²;新建C25嵌草砖护坡基础4.6m3;(二)新建甲式C30路缘石264m、新建乙式C30路缘石79m;(三)填方(天然砂砾)736m³、场地平整2368.5m²;(四)拆除停车场内既有羊舍270m²、原有10盏路灯维修改造。</t>
  </si>
  <si>
    <t>红石窝村股份经济合作社</t>
  </si>
  <si>
    <t>大草滩村乡村振兴旅游基础设施建设项目</t>
  </si>
  <si>
    <t>关于下达2023年县级财政衔接推进乡村振兴补助资金项目计划的通知，肃农领办〔2023〕3号</t>
  </si>
  <si>
    <t>道路硬化1168.50㎡，原有道路拓宽硬化352.00㎡，新建护坡155.00m，场地硬化2223.19㎡，场地平整268.34㎡，场地整修540.93㎡，配套排水沟1处，新建1-6m钢架桥1座，房屋基础功能提升16户，新建护栏502.79m，渗水砖铺装333.96㎡，房屋外墙面及围墙粉刷2157.32㎡，围墙抹灰345.00㎡，屋面喷漆5439.75㎡，村委会更换铁艺大门1樘，房屋提升改造20户，墙面维修417.00m2，剪毛棚改造1座，新建棚舍1座。</t>
  </si>
  <si>
    <t>大草滩村股份经济合作社</t>
  </si>
  <si>
    <t>大磁窑饲草地灌溉项目</t>
  </si>
  <si>
    <t>白银蒙古族乡人民政府</t>
  </si>
  <si>
    <t>新建滴灌进水池1座，首部枢纽系统2套，首部由“离心+叠片”过滤器、压差式施肥罐、压力表、空气阀、闸阀、水表等组成；输配水管网及田间灌溉设施铺设0.63MpaDN200UPVC干管13655m，0.63MpaDN160UPVC竖管638m；新建设备房1座30㎡，检查井15座，排（渗）水井15座，减压阀井2座</t>
  </si>
  <si>
    <t>东牛毛村股份经济合作社</t>
  </si>
  <si>
    <t>白银乡西牛毛村、白银村饲草地产业基础设施建设项目</t>
  </si>
  <si>
    <t>在西牛毛村、白银村衬砌水渠1.598km，配套各类分水口44个；增设河道护栏380.00m；加固塘坝护坡166.00m；埋设dn160mmPE100（1.6MPa）灌溉管道260.00m，埋设dn200mmPE100（1.0MPa）排水管道140.00m，维修更换dn160mmPE100（1.6MPa）自来水管道1600.00m，配套φ1200检查井2座；混凝土道路硬化700.00㎡，架设路灯10盏。</t>
  </si>
  <si>
    <t>白银村、西牛毛村股份经济合作社</t>
  </si>
  <si>
    <t>肃南县明花乡刺窝泉村牧道砂化项目</t>
  </si>
  <si>
    <t>明花乡人民政府</t>
  </si>
  <si>
    <t>砂化道路全长3.755Km,其中路线1长2.720Km（挖方34.8m³、填方217.6m³、借方182.8m³，铺设10cm厚天然砂砾面层10949㎡，）、路线2长1.035Km（挖方10.8m³、填方124.2m³、借方113.4m³、清除表土7285.5㎡，铺设10cm厚天然砂砾面层4162㎡）</t>
  </si>
  <si>
    <t>刺窝泉村股份经济合作社</t>
  </si>
  <si>
    <t>明花乡前滩片产业小集镇基础设施提升改造工程（二期配套）</t>
  </si>
  <si>
    <t>关于下达2023年第二批中央、省级、市级财政衔接推进乡村振兴补助资金项目计划的通知，肃农领办〔2023〕13号（省级91.5）
关于下达2023年县级财政衔接推进乡村振兴补助资金项目计划的通知，肃农领办〔2023〕3号（县级113）</t>
  </si>
  <si>
    <t>院内涉水砖铺设2892㎡，新建混凝土道路4617㎡，院外涉水转铺设1551㎡，树脂瓦屋面3201㎡，清洁能源安装（空气源热泵）17台。</t>
  </si>
  <si>
    <t>前滩村股份经济合作社</t>
  </si>
  <si>
    <t>明花乡前滩片产业集镇建设项目室外配套工程</t>
  </si>
  <si>
    <t>①室外给排水工程：给水管道285米；阀门井8个；排水管道250米；检查井7个；配备成品玻璃钢化粪池100m³等。②室外强弱电、室外照明工程：新建315KVA箱式变压器1台；接线端子箱2台；YJLV铝芯聚氯乙烯护套电缆电线1269米；强电穿线PE管1269米；路灯照明配电箱1台，6米高LED路灯17盏（含基础）；电缆检查井2座；弱电接线箱4台；有线电视光缆630米；网络光纤630米；各型号弱电穿线管1260米等。</t>
  </si>
  <si>
    <t>肃南县明花乡前滩村农机库房建设项目</t>
  </si>
  <si>
    <t>新建农机库房786.62㎡。</t>
  </si>
  <si>
    <t>明花乡前滩片牧草产业小镇人居环境整治提升项目</t>
  </si>
  <si>
    <t>（1）拆除砖混住宅337.27㎡、拆除彩钢顶建筑1197.88㎡、拆除砖土木建筑955.20㎡、拆除棚1196.21㎡、拆除圈623.42㎡、拆除厕所20.89㎡、拆除走廊37.85㎡等；（2）拆除水泥地坪1163.41㎡、拆除门头瓷砖17.40㎡、拆除红砖地坪353.20㎡、拆除地坪砖69.62㎡、拆除砖围墙214.46m、拆除土围墙111.12m等；（3）场地平整填方11242.56m³。</t>
  </si>
  <si>
    <t>祁丰乡祁文村乡村建设示范村人居环境整治工程</t>
  </si>
  <si>
    <t>祁丰藏族乡人民政府</t>
  </si>
  <si>
    <t>东纳苑3-4号楼：①室外硬化及附属设施：拆除透水砖地面1701.60㎡，新建火烧板地面90.00㎡，新建透水砖地面1611.60㎡，新建乙式花岗岩路缘石140.0m；②给水工程：φ1000检查井1座，φ75闸阀1个；③排水工程：DN110PVC-U-支管88m，更换φ1000铸铁井盖16个；④管道工程：DN100管道－主管116.0m，DN100闸阀2个，DN70管道－立管135.0m，DN70闸阀6个，DN25排气阀6个，DN32闸阀6个；⑤电气工程：3.5m太阳能藏式路灯（70W)含基础3盏。
东纳苑安置1号楼：①室外硬化及附属设施：拆除混凝土地面264.60㎡，新建沥青路面570.00㎡，混凝土路面改沥青路面423.40㎡，新建路缘石723.2m，新建透水砖6081.55㎡，新建火烧板地面140.80㎡，新建植草砖护坡561.40㎡；②排水工程：DN300双壁波纹管115.0m，DN200双壁波纹管64.0m，φ1000检查井8座；③电气工程：3.5m太阳能藏式路灯（70W)含基础8盏。</t>
  </si>
  <si>
    <t>祁文村股份经济合作社</t>
  </si>
  <si>
    <t>祁丰乡堡子滩村乡村建设示范村人居环境整治工程</t>
  </si>
  <si>
    <r>
      <rPr>
        <sz val="10"/>
        <color theme="1"/>
        <rFont val="宋体"/>
        <family val="3"/>
        <charset val="134"/>
      </rPr>
      <t>东纳苑1-2号楼：①室外硬化及附属设施：拆除透水砖地面1030.70m</t>
    </r>
    <r>
      <rPr>
        <vertAlign val="superscript"/>
        <sz val="10"/>
        <color theme="1"/>
        <rFont val="宋体"/>
        <family val="3"/>
        <charset val="134"/>
      </rPr>
      <t>2</t>
    </r>
    <r>
      <rPr>
        <sz val="10"/>
        <color theme="1"/>
        <rFont val="宋体"/>
        <family val="3"/>
        <charset val="134"/>
      </rPr>
      <t>，新建火烧板地面52.50m</t>
    </r>
    <r>
      <rPr>
        <vertAlign val="superscript"/>
        <sz val="10"/>
        <color theme="1"/>
        <rFont val="宋体"/>
        <family val="3"/>
        <charset val="134"/>
      </rPr>
      <t>2</t>
    </r>
    <r>
      <rPr>
        <sz val="10"/>
        <color theme="1"/>
        <rFont val="宋体"/>
        <family val="3"/>
        <charset val="134"/>
      </rPr>
      <t>，新建透水砖地面989.00m</t>
    </r>
    <r>
      <rPr>
        <vertAlign val="superscript"/>
        <sz val="10"/>
        <color theme="1"/>
        <rFont val="宋体"/>
        <family val="3"/>
        <charset val="134"/>
      </rPr>
      <t>2</t>
    </r>
    <r>
      <rPr>
        <sz val="10"/>
        <color theme="1"/>
        <rFont val="宋体"/>
        <family val="3"/>
        <charset val="134"/>
      </rPr>
      <t>，新建乙式花岗岩路缘石74.0m，M10浆砌片石护岸200m；②给水工程：φ25双活接球阀56个，DN25PE100给水管510m，DN32PE100给水管2800m，DN50PE100给水管590m，DN75PE100给水管110m，阀门井3座，水表井1座，排泥阀门井2座，湿井2座，喷头219个，配套阀门及管件，新建轻钢结构工具间96m</t>
    </r>
    <r>
      <rPr>
        <vertAlign val="superscript"/>
        <sz val="10"/>
        <color theme="1"/>
        <rFont val="宋体"/>
        <family val="3"/>
        <charset val="134"/>
      </rPr>
      <t>2</t>
    </r>
    <r>
      <rPr>
        <sz val="10"/>
        <color theme="1"/>
        <rFont val="宋体"/>
        <family val="3"/>
        <charset val="134"/>
      </rPr>
      <t>；③排水工程：DN200HDPE污水管道80.0m，φ1000检查井7座，更换φ1000铸铁井盖10个，DN110PVC-U-支管70.0m；④管道工程：DN100管道－主管226.0m，DN100闸阀4个，DN70管道－立管252.0m，DN70闸阀16个，DN25排气阀14个，DN32闸阀14个；⑤消防工程：室外消火栓1座；⑥电气工程：3.5m太阳能藏式路灯（70W)含基础3盏；⑦场地平整：平整场地33585.89㎡。</t>
    </r>
  </si>
  <si>
    <t>堡子滩村股份经济合作社</t>
  </si>
  <si>
    <t>肃南县祁丰乡现代农业产业园供水保障项目</t>
  </si>
  <si>
    <t>关于下达2023年第二批中央、省级、市级财政衔接推进乡村振兴补助资金项目计划的通知，肃农领办〔2023〕13号（中央78）
关于下达2023年市级财政衔接推进乡村振兴补助资金项目计划的通知，肃农领办发〔2023〕7号（市级62）</t>
  </si>
  <si>
    <t>维修260米机井1眼，新建管理房9.00㎡，配套机井设备（变压器、深井泵、配电柜、自耦启动柜、机井电缆等）相关配套设施等；新建600m³蓄水池一座，配套铝芯电缆90.00m、管道增压泵1台，埋设dn160mmPE100（1.6MPa）输水管道0.140km，埋设dn160mmPE100（1.0MPa）输水管道0.575km，配套φ1200预制混凝土检查井6座，混凝土路面拆除恢复45㎡等；新建钢结构储草棚一座，400.00㎡。</t>
  </si>
  <si>
    <t>肃南县明花乡刺窝泉村产业路砂化项目</t>
  </si>
  <si>
    <t>关于下达2023年财政衔接推进乡村振兴补助资金结余资金项目计划的通知，肃农领办〔2023〕26号</t>
  </si>
  <si>
    <t>(1)土方工程及场地平整。路线1:挖方22.0立方米、填方601.0立方米、清除表土4972.0平方米;路线2:场地平整225.0平方米;路线3:场地平整275.0平方米;路线4:场地平整440.0平方米。(2)路面工程。路线1:20cm厚天然砂砾面层10012.0平方米;路线2:20cm厚天然砂砾面层225.0平方米;路线3:20cm厚天然砂砾面层275.0平方米;路线4:20cm厚天然砂砾面层440.0平方米。</t>
  </si>
  <si>
    <t>皇城镇示范村补短板项目</t>
  </si>
  <si>
    <t>加高既有M10浆砌片石挡土墙43.4立方米、硬化入户路2196平方米、回填天然砂砾660立方米、安装5米高太阳能路灯33盏。</t>
  </si>
  <si>
    <t>皇城镇红旗村畜牧业转型升级项目附属工程</t>
  </si>
  <si>
    <r>
      <rPr>
        <sz val="10"/>
        <color theme="1"/>
        <rFont val="宋体"/>
        <family val="3"/>
        <charset val="134"/>
      </rPr>
      <t>新建18cm厚C30水泥混凝土面层2257㎡、新建20cm天然砂砾垫层251㎡、18cm厚天然砂砾路肩519㎡、换填天然砂砾665㎡、场地平整325㎡、加长既有1-0.75钢筋混凝土圆管涵4m、挖土方146.4m³、填方360.5m</t>
    </r>
    <r>
      <rPr>
        <vertAlign val="superscript"/>
        <sz val="10"/>
        <color theme="1"/>
        <rFont val="宋体"/>
        <family val="3"/>
        <charset val="134"/>
      </rPr>
      <t>3</t>
    </r>
    <r>
      <rPr>
        <sz val="10"/>
        <color theme="1"/>
        <rFont val="宋体"/>
        <family val="3"/>
        <charset val="134"/>
      </rPr>
      <t>。铣刨及清洗原有混凝土路面3673㎡、5cm厚细粒式沥青砼(AC-13)面层4606m、20cm厚水泥(5%)稳定砂砾基层933m、20cm厚天然砂砾垫层971㎡、天然砂砾路肩21.5㎡、既有18cm厚C25混凝土路面拆除新建105㎡、20cm厚天然砂砾面层5600㎡、挖土方388.4m</t>
    </r>
    <r>
      <rPr>
        <vertAlign val="superscript"/>
        <sz val="10"/>
        <color theme="1"/>
        <rFont val="宋体"/>
        <family val="3"/>
        <charset val="134"/>
      </rPr>
      <t>3</t>
    </r>
    <r>
      <rPr>
        <sz val="10"/>
        <color theme="1"/>
        <rFont val="宋体"/>
        <family val="3"/>
        <charset val="134"/>
      </rPr>
      <t>、换填天然砂砾776.8m</t>
    </r>
    <r>
      <rPr>
        <vertAlign val="superscript"/>
        <sz val="10"/>
        <color theme="1"/>
        <rFont val="宋体"/>
        <family val="3"/>
        <charset val="134"/>
      </rPr>
      <t>3</t>
    </r>
    <r>
      <rPr>
        <sz val="10"/>
        <color theme="1"/>
        <rFont val="宋体"/>
        <family val="3"/>
        <charset val="134"/>
      </rPr>
      <t>、交通标线179㎡、C30乙式混凝土路缘石143m。</t>
    </r>
  </si>
  <si>
    <t>红旗村股份经济合作社</t>
  </si>
  <si>
    <t>皇城镇西城村股份经济合作社分布式光伏发电项目</t>
  </si>
  <si>
    <t>安装60千瓦屋顶分布式光伏发电板。</t>
  </si>
  <si>
    <t>经营性资产</t>
  </si>
  <si>
    <t>西城村股份经济合作社</t>
  </si>
  <si>
    <t>肃南县马蹄乡长岭村旅游基础设施建设项目</t>
  </si>
  <si>
    <t>中共肃南县委农村工作领导小组办公室关于下达2023年第一批中央及省级财政衔接推进乡村振兴补助资金项目计划的通知肃农领办发[2022]38号</t>
  </si>
  <si>
    <t>马蹄藏族乡人民政府</t>
  </si>
  <si>
    <t>新建总建筑面积为413.42平方米，其中:12㎡售卖房12座，44㎡售卖房1座，93.42㎡售卖房1座;配套给排水、室外电气管网及供配电设计。</t>
  </si>
  <si>
    <t>长岭村股份经济合作社</t>
  </si>
  <si>
    <t>马蹄藏族乡马蹄村旅游基础设施建设项目（二期）</t>
  </si>
  <si>
    <t>项目新建木屋10座，其中木屋一4座，总建筑面积176.96㎡，单座建筑面积44.24㎡;木屋二6座，总建筑面积351.00㎡，单座建筑面积58.50㎡，新建汀步158.40㎡,防护把手603.90m，购置安装座椅18个。主要包括木屋的建筑工程、装饰装修工程、电气设备安装工程、给排水工程等。</t>
  </si>
  <si>
    <t>马蹄村股份经济合作社</t>
  </si>
  <si>
    <t>马蹄藏族乡大都麻村帐篷营地建设项目</t>
  </si>
  <si>
    <t>中共肃南县委农村工作领导小组办公室关于下达2023年第二批中央、省级、市级财政衔接推进乡村振兴补助资金项目计划的通知肃农领办发[2023]13号</t>
  </si>
  <si>
    <t>修建休闲帐篷一14个，休闲帐篷二20个，休闲帐篷三23个，休闲帐篷四9个，成品天幕帐篷3个；铺设汀步道1358.4米，栈道7米；装配式成品卫生间1个；成品售卖亭1个，渗水砖铺装面积921.7平方米；混凝土硬化面积403平方米，道牙石长度302.5米；场地平整29800平方米；改造厨房、卫生间235.75平方米，新增围墙5.8米，粉刷围墙面积328平方米，入口标志1项。</t>
  </si>
  <si>
    <t>大都麻村股份经济合作社</t>
  </si>
  <si>
    <t>肃南裕固族自治县马蹄藏族乡马蹄村股份经济合作社(药草村、长岭村、大坡头村)200千瓦分布式光伏发电项目</t>
  </si>
  <si>
    <t>中共肃南县委农村工作领导小组办公室关于下达2023年县级财政衔接推进乡村振兴补助资金项目计划的通知肃农领办[2023]3号</t>
  </si>
  <si>
    <t>肃南裕固族自治县马蹄藏族乡马蹄村股份经济合作社（药草村、长岭村、大坡头村）建设分布式光伏发电200千瓦，占用屋顶面积1400平方米。设计年发电量为300000度，全额上网后年产值约9万元，项目设计年限20年。</t>
  </si>
  <si>
    <t>肃南裕固族自治县马蹄藏族乡大泉村股份经济合作社(二道沟村、荷草村、徐家湾村、新升村、石峰村、圈坡村、东城子村、横路沟村、肖家湾村)600千瓦分布式光伏发电项目</t>
  </si>
  <si>
    <t>中共肃南县委农村工作领导小组办公室关于下达2023年第二批中央、省级、市级财政衔接推进乡村振兴补助资金项目计划的通知肃农领办发[2023]13号，中共肃南县委农村工作领导小组办公室关于下达2023年市级财政衔接推进乡村振兴补助资金项目计划的通知肃农领办发[2023]7号，中共肃南县委农村工作领导小组办公室关于下达2023年县级财政衔接推进乡村振兴补助资金项目计划的通知3号</t>
  </si>
  <si>
    <t>本光伏并网电站在屋顶总安装功率600千瓦，系统由923块650W光伏组件，6台100kW并网逆变器,1台并网计量箱和电缆等配件组成。光伏电站的交流侧在电网侧10千伏高压并网，电站发出电力全部送到电网。</t>
  </si>
  <si>
    <t>大泉村股份经济合作社</t>
  </si>
  <si>
    <t>大河乡老虎沟村120KW屋顶分布式光伏发电项目</t>
  </si>
  <si>
    <t>本光伏并网电站总安装功率120千瓦，系统由184块650W光伏组件，1台110KW并网逆变器，1台并网计量箱和电缆等组件。</t>
  </si>
  <si>
    <t>老虎沟股份经济合作社</t>
  </si>
  <si>
    <t>大河乡旧寺湾乡村振兴产业发展基础设施建设项目</t>
  </si>
  <si>
    <t>新建小木屋7栋，总建筑面积173.42平方米，木屋内购置安装设施1套；新建公厕1栋，建筑面积12.8平方米；操作间改造1栋：建筑面积22.44平方米，以及配套与之相关的给排水工程、电气工程等；旧寺湾村西入口提升改造653.11平方米，西侧主干道路拓宽245米；烧烤营地新建砂砾石停车场3处，总用地面积2278.38平方米，铺设砂砾石路面654.74米。场地平整3333.33平方米，新建彩钢围墙130米，新建平台2座，烧烤营地新建钢架桥2座</t>
  </si>
  <si>
    <t>旧寺湾股份经济合作社</t>
  </si>
  <si>
    <t>大河乡西柳沟村国家级乡村振兴示范点产业发展基础设施建设项目</t>
  </si>
  <si>
    <t>新建小木屋2栋，总建筑面积88.46平方米；新建操作间14栋，总建筑面积151.34平方米；新建公厕1栋建筑面积12.8平方米；改造茅草长廊1栋，续建茅草长廊1栋；人居环境整治场地平整、生态修复800平方米，室外混凝土硬化840.55平方米，透水砖铺装790平方米，植草砖铺装80平方米，安装路缘石970米。安装直径1米圆管涵6米，配套直径1.2米成品混凝土检查井2座，混凝土路面切除恢复48平方米，铺设直径0.6钢带波纹管12米；室外混凝土台阶修复1处，室外浆砌石护墙维修12米；定制安装休憩椅7座，安装木制栅栏70米，西柳沟村设造便民桥2座，定制安装垃圾桶50个；生命防护工程安装安全设施73米，安装钢制护栏330米，村入口安装钢制围栏326米；河道整治工程新建塘坝4座占地面积4692.06平方米，河道清淤1050立方米，堤坝修复208.63立方米。</t>
  </si>
  <si>
    <t>西柳沟股份经济合作社</t>
  </si>
  <si>
    <t>榆木庄村扶持壮大村集体经济新能源充电桩建设项目</t>
  </si>
  <si>
    <t>安装315KVA油浸式变压器1台，30KW直流充电桩8台，7KW交流充电桩2台，动力配电箱1台；配套室外混凝土电杆4根及各类型号电缆1010米、穿线640米等。</t>
  </si>
  <si>
    <t>榆木庄村股份经济合作社</t>
  </si>
  <si>
    <t>墩台子村学农劳动科普实践基地设施提升项目</t>
  </si>
  <si>
    <t>新建813.22㎡蔬菜大棚一座；330.0㎡砂石道路；260m浸塑围栏及门禁系统，浸塑围栏高1.8m；300m铁艺围网，高2.0m；200m³蓄水池一座，埋设dn160mmPE110（1.6MPa）输水管道0.090km，配套φ1200预制混凝土检查井2座，新建截引一座，新建30m³玻璃钢清水池一座等工程。</t>
  </si>
  <si>
    <t>墩台子村股份经济合作社</t>
  </si>
  <si>
    <t>白银乡白银村蔬菜大棚改造提升项目</t>
  </si>
  <si>
    <t>关于下达2023年市级财政衔接推进乡村振兴补助资金项目计划的通知，肃农领办发〔2023〕7号（市级82）
关于下达2023年县级财政衔接推进乡村振兴补助资金项目计划的通知，肃农领办〔2023〕3号（县级83）</t>
  </si>
  <si>
    <t>改建846.6㎡蔬菜大棚22座，护栏喷漆维修305.0m，拱形
廊架喷漆维修130.0m。</t>
  </si>
  <si>
    <t>白银村股份经济合作社</t>
  </si>
  <si>
    <t>双海子村养殖产业棚圈建设项目</t>
  </si>
  <si>
    <t>新建钢屋架构360㎡牛羊舍4座，总建筑面积1440㎡。</t>
  </si>
  <si>
    <t>双海子村股份经济合作社</t>
  </si>
  <si>
    <t>肃南县明花乡许三湾村、黄土坡村、湖边子村、贺家墩村、深井子村分布式光伏发电项目</t>
  </si>
  <si>
    <t>新建许三湾120千瓦，黄土坡、贺家墩、深井子、湖边子各60千瓦。</t>
  </si>
  <si>
    <t>许三湾、黄土坡、贺家墩、深井子、湖边子村股份经济合作社</t>
  </si>
  <si>
    <t>黄河湾村蔬菜基地建设项目</t>
  </si>
  <si>
    <t>新建蔬菜温室大棚4座4536平方米；砂石路280米1120平方米；配套土方工程、室外给水、电气管网等。</t>
  </si>
  <si>
    <t>黄河湾村股份经济合作社</t>
  </si>
  <si>
    <t>三、到户类资产</t>
  </si>
  <si>
    <t>大河乡光华村、大滩村乡村振兴人居环境整治项目</t>
  </si>
  <si>
    <t>屋顶提升改造5868.56平方米，立面加固提升改造4543.78平方米，文化砖改造395.44平方米。</t>
  </si>
  <si>
    <t>到户类资产</t>
  </si>
  <si>
    <t>到户</t>
  </si>
  <si>
    <t>个人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</si>
</sst>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00_ "/>
    <numFmt numFmtId="179" formatCode="0.00_);[Red]\(0.00\)"/>
  </numFmts>
  <fonts count="18">
    <font>
      <sz val="12"/>
      <color theme="1"/>
      <name val="等线"/>
      <charset val="134"/>
      <scheme val="minor"/>
    </font>
    <font>
      <sz val="28"/>
      <color theme="1"/>
      <name val="长城小标宋体"/>
      <charset val="134"/>
    </font>
    <font>
      <sz val="11"/>
      <color theme="1"/>
      <name val="黑体"/>
      <family val="3"/>
      <charset val="134"/>
    </font>
    <font>
      <sz val="10"/>
      <color theme="1"/>
      <name val="宋体"/>
      <family val="3"/>
      <charset val="134"/>
    </font>
    <font>
      <sz val="11"/>
      <color theme="1"/>
      <name val="宋体"/>
      <family val="3"/>
      <charset val="134"/>
    </font>
    <font>
      <b/>
      <sz val="14"/>
      <color theme="1"/>
      <name val="宋体"/>
      <family val="3"/>
      <charset val="134"/>
    </font>
    <font>
      <sz val="26"/>
      <color theme="1"/>
      <name val="方正小标宋简体"/>
      <family val="4"/>
      <charset val="134"/>
    </font>
    <font>
      <sz val="14"/>
      <color theme="1"/>
      <name val="黑体"/>
      <family val="3"/>
      <charset val="134"/>
    </font>
    <font>
      <sz val="10"/>
      <name val="宋体"/>
      <family val="3"/>
      <charset val="134"/>
    </font>
    <font>
      <sz val="10"/>
      <color rgb="FFFF0000"/>
      <name val="宋体"/>
      <family val="3"/>
      <charset val="134"/>
    </font>
    <font>
      <b/>
      <sz val="12"/>
      <color theme="1"/>
      <name val="宋体"/>
      <family val="3"/>
      <charset val="134"/>
    </font>
    <font>
      <sz val="14"/>
      <color theme="1"/>
      <name val="宋体"/>
      <family val="3"/>
      <charset val="134"/>
    </font>
    <font>
      <b/>
      <sz val="10"/>
      <color theme="1"/>
      <name val="宋体"/>
      <family val="3"/>
      <charset val="134"/>
    </font>
    <font>
      <b/>
      <sz val="11"/>
      <color rgb="FF000000"/>
      <name val="宋体"/>
      <family val="3"/>
      <charset val="134"/>
    </font>
    <font>
      <sz val="11"/>
      <color rgb="FF000000"/>
      <name val="宋体"/>
      <family val="3"/>
      <charset val="134"/>
    </font>
    <font>
      <sz val="12"/>
      <name val="宋体"/>
      <family val="3"/>
      <charset val="134"/>
    </font>
    <font>
      <vertAlign val="superscript"/>
      <sz val="10"/>
      <color theme="1"/>
      <name val="宋体"/>
      <family val="3"/>
      <charset val="134"/>
    </font>
    <font>
      <sz val="9"/>
      <name val="等线"/>
      <family val="3"/>
      <charset val="134"/>
      <scheme val="minor"/>
    </font>
  </fonts>
  <fills count="2">
    <fill>
      <patternFill patternType="none"/>
    </fill>
    <fill>
      <patternFill patternType="gray125"/>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right style="thin">
        <color auto="1"/>
      </right>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s>
  <cellStyleXfs count="2">
    <xf numFmtId="0" fontId="0" fillId="0" borderId="0">
      <alignment vertical="center"/>
    </xf>
    <xf numFmtId="0" fontId="15" fillId="0" borderId="0">
      <alignment vertical="center"/>
    </xf>
  </cellStyleXfs>
  <cellXfs count="41">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4" fillId="0" borderId="0" xfId="0" applyFont="1" applyFill="1" applyAlignment="1">
      <alignment vertical="center" wrapText="1"/>
    </xf>
    <xf numFmtId="0" fontId="4" fillId="0" borderId="0" xfId="0" applyNumberFormat="1" applyFont="1" applyFill="1" applyAlignment="1">
      <alignment vertical="center" wrapText="1"/>
    </xf>
    <xf numFmtId="0" fontId="0" fillId="0" borderId="0" xfId="0" applyFont="1" applyFill="1">
      <alignment vertical="center"/>
    </xf>
    <xf numFmtId="0" fontId="2" fillId="0" borderId="0" xfId="0" applyFont="1" applyFill="1" applyBorder="1" applyAlignment="1" applyProtection="1">
      <alignment horizontal="right" vertical="center" wrapText="1"/>
    </xf>
    <xf numFmtId="179" fontId="2" fillId="0" borderId="0" xfId="0" applyNumberFormat="1" applyFont="1" applyFill="1" applyAlignment="1">
      <alignment horizontal="right" vertical="center" wrapText="1"/>
    </xf>
    <xf numFmtId="179" fontId="2" fillId="0" borderId="1" xfId="0" applyNumberFormat="1"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179" fontId="2" fillId="0" borderId="4" xfId="0" applyNumberFormat="1" applyFont="1" applyFill="1" applyBorder="1" applyAlignment="1" applyProtection="1">
      <alignment horizontal="center" vertical="center" wrapText="1"/>
    </xf>
    <xf numFmtId="0" fontId="2" fillId="0" borderId="0" xfId="0" applyNumberFormat="1" applyFont="1" applyFill="1" applyAlignment="1">
      <alignment horizontal="right" vertical="center" wrapText="1"/>
    </xf>
    <xf numFmtId="0" fontId="2" fillId="0" borderId="1" xfId="0" applyNumberFormat="1" applyFont="1" applyFill="1" applyBorder="1" applyAlignment="1" applyProtection="1">
      <alignment horizontal="center" vertical="center" wrapText="1"/>
    </xf>
    <xf numFmtId="0" fontId="13" fillId="0" borderId="0" xfId="0" applyFont="1" applyAlignment="1">
      <alignment vertical="center" wrapText="1"/>
    </xf>
    <xf numFmtId="0" fontId="14" fillId="0" borderId="0" xfId="0" applyFont="1" applyAlignment="1">
      <alignment vertical="center" wrapText="1"/>
    </xf>
    <xf numFmtId="0" fontId="5" fillId="0" borderId="0" xfId="0" applyFont="1" applyFill="1" applyAlignment="1">
      <alignment horizontal="left" vertical="center" wrapText="1"/>
    </xf>
    <xf numFmtId="178" fontId="6" fillId="0" borderId="0" xfId="0" applyNumberFormat="1" applyFont="1" applyFill="1" applyAlignment="1">
      <alignment horizontal="center" vertical="center" wrapText="1"/>
    </xf>
    <xf numFmtId="0" fontId="2" fillId="0" borderId="0" xfId="0" applyFont="1" applyFill="1" applyBorder="1" applyAlignment="1" applyProtection="1">
      <alignment horizontal="left" vertical="center" wrapText="1"/>
    </xf>
    <xf numFmtId="0" fontId="2" fillId="0" borderId="1"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178"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0" fillId="0" borderId="0" xfId="0" applyFill="1">
      <alignment vertical="center"/>
    </xf>
    <xf numFmtId="0" fontId="3" fillId="0" borderId="5" xfId="0" applyFont="1" applyFill="1" applyBorder="1" applyAlignment="1" applyProtection="1">
      <alignment horizontal="center" vertical="center" wrapText="1"/>
    </xf>
    <xf numFmtId="0" fontId="7" fillId="0" borderId="6" xfId="0" applyFont="1" applyFill="1" applyBorder="1" applyAlignment="1" applyProtection="1">
      <alignment horizontal="left" vertical="center" wrapText="1"/>
    </xf>
    <xf numFmtId="0" fontId="7" fillId="0" borderId="7" xfId="0" applyFont="1" applyFill="1" applyBorder="1" applyAlignment="1" applyProtection="1">
      <alignment horizontal="left" vertical="center" wrapText="1"/>
    </xf>
    <xf numFmtId="178" fontId="3" fillId="0" borderId="5" xfId="0" applyNumberFormat="1" applyFont="1" applyFill="1" applyBorder="1" applyAlignment="1" applyProtection="1">
      <alignment horizontal="center" vertical="center" wrapText="1"/>
    </xf>
    <xf numFmtId="0" fontId="3" fillId="0" borderId="0" xfId="0" applyFont="1" applyFill="1" applyAlignment="1">
      <alignment vertical="center" wrapText="1"/>
    </xf>
    <xf numFmtId="0" fontId="8" fillId="0" borderId="5" xfId="0" applyFont="1" applyFill="1" applyBorder="1" applyAlignment="1" applyProtection="1">
      <alignment horizontal="center" vertical="center" wrapText="1"/>
    </xf>
    <xf numFmtId="178" fontId="8" fillId="0" borderId="5" xfId="0" applyNumberFormat="1" applyFont="1" applyFill="1" applyBorder="1" applyAlignment="1" applyProtection="1">
      <alignment horizontal="center" vertical="center" wrapText="1"/>
    </xf>
    <xf numFmtId="178" fontId="9" fillId="0" borderId="5" xfId="0" applyNumberFormat="1" applyFont="1" applyFill="1" applyBorder="1" applyAlignment="1" applyProtection="1">
      <alignment horizontal="center" vertical="center" wrapText="1"/>
    </xf>
    <xf numFmtId="0" fontId="10" fillId="0" borderId="1" xfId="0" applyFont="1" applyFill="1" applyBorder="1" applyAlignment="1" applyProtection="1">
      <alignment horizontal="left" vertical="center" wrapText="1"/>
    </xf>
    <xf numFmtId="0" fontId="11" fillId="0" borderId="8" xfId="0" applyFont="1" applyFill="1" applyBorder="1" applyAlignment="1" applyProtection="1">
      <alignment horizontal="center" vertical="center" wrapText="1"/>
    </xf>
    <xf numFmtId="0" fontId="12" fillId="0" borderId="5" xfId="0" applyFont="1" applyFill="1" applyBorder="1" applyAlignment="1" applyProtection="1">
      <alignment horizontal="center" vertical="center" wrapText="1"/>
    </xf>
    <xf numFmtId="0" fontId="3" fillId="0" borderId="5" xfId="0" applyFont="1" applyFill="1" applyBorder="1" applyAlignment="1" applyProtection="1">
      <alignment horizontal="left" vertical="center" wrapText="1"/>
    </xf>
    <xf numFmtId="0" fontId="5" fillId="0" borderId="9" xfId="0" applyFont="1" applyFill="1" applyBorder="1" applyAlignment="1" applyProtection="1">
      <alignment horizontal="left" vertical="center" wrapText="1"/>
    </xf>
    <xf numFmtId="0" fontId="5" fillId="0" borderId="10" xfId="0" applyFont="1" applyFill="1" applyBorder="1" applyAlignment="1" applyProtection="1">
      <alignment horizontal="left" vertical="center" wrapText="1"/>
    </xf>
    <xf numFmtId="0" fontId="5" fillId="0" borderId="8" xfId="0" applyFont="1" applyFill="1" applyBorder="1" applyAlignment="1" applyProtection="1">
      <alignment horizontal="left" vertical="center" wrapText="1"/>
    </xf>
  </cellXfs>
  <cellStyles count="2">
    <cellStyle name="常规" xfId="0" builtinId="0"/>
    <cellStyle name="常规 2" xfId="1"/>
  </cellStyles>
  <dxfs count="25">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FF00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5"/>
  <sheetViews>
    <sheetView workbookViewId="0"/>
  </sheetViews>
  <sheetFormatPr defaultColWidth="8.625" defaultRowHeight="13.5" customHeight="1"/>
  <sheetData>
    <row r="1" spans="1:6" ht="54" customHeight="1">
      <c r="A1" s="14" t="s">
        <v>0</v>
      </c>
      <c r="B1" s="14" t="s">
        <v>1</v>
      </c>
      <c r="C1" s="14" t="s">
        <v>2</v>
      </c>
      <c r="D1" s="14" t="s">
        <v>3</v>
      </c>
      <c r="E1" s="14" t="s">
        <v>4</v>
      </c>
      <c r="F1" s="14" t="s">
        <v>5</v>
      </c>
    </row>
    <row r="2" spans="1:6" ht="54" customHeight="1">
      <c r="A2" s="15" t="s">
        <v>6</v>
      </c>
      <c r="B2" s="15" t="s">
        <v>7</v>
      </c>
      <c r="C2" s="15" t="s">
        <v>8</v>
      </c>
      <c r="D2" s="15" t="s">
        <v>9</v>
      </c>
      <c r="E2" s="15"/>
      <c r="F2" s="15"/>
    </row>
    <row r="3" spans="1:6" ht="67.5" customHeight="1">
      <c r="A3" s="15" t="s">
        <v>10</v>
      </c>
      <c r="B3" s="15" t="s">
        <v>11</v>
      </c>
      <c r="C3" s="15" t="s">
        <v>12</v>
      </c>
      <c r="D3" s="15" t="s">
        <v>13</v>
      </c>
      <c r="E3" s="15"/>
      <c r="F3" s="15"/>
    </row>
    <row r="4" spans="1:6" ht="40.5" customHeight="1">
      <c r="A4" s="15" t="s">
        <v>5</v>
      </c>
      <c r="B4" s="15" t="s">
        <v>14</v>
      </c>
      <c r="C4" s="15" t="s">
        <v>5</v>
      </c>
      <c r="D4" s="15" t="s">
        <v>15</v>
      </c>
      <c r="E4" s="15"/>
      <c r="F4" s="15"/>
    </row>
    <row r="5" spans="1:6" ht="13.5" customHeight="1">
      <c r="A5" s="15"/>
      <c r="B5" s="15" t="s">
        <v>5</v>
      </c>
      <c r="C5" s="15"/>
      <c r="D5" s="15" t="s">
        <v>5</v>
      </c>
      <c r="E5" s="15"/>
      <c r="F5" s="15"/>
    </row>
  </sheetData>
  <phoneticPr fontId="17"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XEF52"/>
  <sheetViews>
    <sheetView tabSelected="1" workbookViewId="0">
      <pane xSplit="2" ySplit="7" topLeftCell="C44" activePane="bottomRight" state="frozen"/>
      <selection pane="topRight"/>
      <selection pane="bottomLeft"/>
      <selection pane="bottomRight" activeCell="C10" sqref="C10"/>
    </sheetView>
  </sheetViews>
  <sheetFormatPr defaultColWidth="9" defaultRowHeight="15.75"/>
  <cols>
    <col min="1" max="1" width="5.125" style="3" customWidth="1"/>
    <col min="2" max="2" width="24.25" style="3" customWidth="1"/>
    <col min="3" max="3" width="32.875" style="3" customWidth="1"/>
    <col min="4" max="5" width="9.375" style="3" customWidth="1"/>
    <col min="6" max="6" width="54.5" style="3" customWidth="1"/>
    <col min="7" max="7" width="11.375" style="3" customWidth="1"/>
    <col min="8" max="8" width="11.875" style="3" customWidth="1"/>
    <col min="9" max="9" width="7.25" style="4" customWidth="1"/>
    <col min="10" max="12" width="9" style="5"/>
    <col min="13" max="13" width="11.5" style="5"/>
    <col min="14" max="16360" width="9" style="5"/>
    <col min="16361" max="16384" width="9" style="25"/>
  </cols>
  <sheetData>
    <row r="1" spans="1:13" ht="18.75">
      <c r="A1" s="16"/>
      <c r="B1" s="16"/>
    </row>
    <row r="2" spans="1:13" s="1" customFormat="1" ht="35.25" customHeight="1">
      <c r="A2" s="17" t="s">
        <v>16</v>
      </c>
      <c r="B2" s="17"/>
      <c r="C2" s="17"/>
      <c r="D2" s="17"/>
      <c r="E2" s="17"/>
      <c r="F2" s="17"/>
      <c r="G2" s="17"/>
      <c r="H2" s="17"/>
      <c r="I2" s="17"/>
      <c r="J2" s="17"/>
      <c r="K2" s="17"/>
      <c r="L2" s="17"/>
      <c r="M2" s="17"/>
    </row>
    <row r="3" spans="1:13" s="2" customFormat="1" ht="13.5">
      <c r="A3" s="18"/>
      <c r="B3" s="18"/>
      <c r="C3" s="6"/>
      <c r="D3" s="6"/>
      <c r="E3" s="6"/>
      <c r="F3" s="6"/>
      <c r="G3" s="7"/>
      <c r="H3" s="7"/>
      <c r="I3" s="12"/>
    </row>
    <row r="4" spans="1:13" s="2" customFormat="1" ht="21" customHeight="1">
      <c r="A4" s="19" t="s">
        <v>17</v>
      </c>
      <c r="B4" s="19" t="s">
        <v>18</v>
      </c>
      <c r="C4" s="19" t="s">
        <v>19</v>
      </c>
      <c r="D4" s="19" t="s">
        <v>20</v>
      </c>
      <c r="E4" s="20" t="s">
        <v>21</v>
      </c>
      <c r="F4" s="20" t="s">
        <v>27</v>
      </c>
      <c r="G4" s="19" t="s">
        <v>22</v>
      </c>
      <c r="H4" s="19"/>
      <c r="I4" s="24"/>
      <c r="J4" s="19" t="s">
        <v>23</v>
      </c>
      <c r="K4" s="19" t="s">
        <v>24</v>
      </c>
      <c r="L4" s="19" t="s">
        <v>25</v>
      </c>
      <c r="M4" s="23" t="s">
        <v>26</v>
      </c>
    </row>
    <row r="5" spans="1:13" s="2" customFormat="1" ht="23.25" customHeight="1">
      <c r="A5" s="19"/>
      <c r="B5" s="19"/>
      <c r="C5" s="19"/>
      <c r="D5" s="19"/>
      <c r="E5" s="21"/>
      <c r="F5" s="21"/>
      <c r="G5" s="19"/>
      <c r="H5" s="19"/>
      <c r="I5" s="24"/>
      <c r="J5" s="19"/>
      <c r="K5" s="19"/>
      <c r="L5" s="19"/>
      <c r="M5" s="23"/>
    </row>
    <row r="6" spans="1:13" s="2" customFormat="1" ht="23.25" customHeight="1">
      <c r="A6" s="19"/>
      <c r="B6" s="19"/>
      <c r="C6" s="19"/>
      <c r="D6" s="19"/>
      <c r="E6" s="21"/>
      <c r="F6" s="21"/>
      <c r="G6" s="19"/>
      <c r="H6" s="19"/>
      <c r="I6" s="24"/>
      <c r="J6" s="19"/>
      <c r="K6" s="19"/>
      <c r="L6" s="19"/>
      <c r="M6" s="23"/>
    </row>
    <row r="7" spans="1:13" s="2" customFormat="1" ht="62.25" customHeight="1">
      <c r="A7" s="19"/>
      <c r="B7" s="19"/>
      <c r="C7" s="19"/>
      <c r="D7" s="19"/>
      <c r="E7" s="22"/>
      <c r="F7" s="22"/>
      <c r="G7" s="8" t="s">
        <v>28</v>
      </c>
      <c r="H7" s="8" t="s">
        <v>29</v>
      </c>
      <c r="I7" s="13" t="s">
        <v>30</v>
      </c>
      <c r="J7" s="19"/>
      <c r="K7" s="19"/>
      <c r="L7" s="19"/>
      <c r="M7" s="23"/>
    </row>
    <row r="8" spans="1:13" s="2" customFormat="1" ht="18.75">
      <c r="A8" s="26"/>
      <c r="B8" s="9"/>
      <c r="C8" s="9"/>
      <c r="D8" s="9"/>
      <c r="E8" s="9"/>
      <c r="F8" s="9"/>
      <c r="G8" s="8">
        <f>SUM(G9+G35+G51)</f>
        <v>5159.5571200000004</v>
      </c>
      <c r="H8" s="8">
        <f>SUM(H9+H35+H51)</f>
        <v>4976.41</v>
      </c>
      <c r="I8" s="8">
        <f>SUM(I9+I35+I51)</f>
        <v>0</v>
      </c>
      <c r="J8" s="8"/>
      <c r="K8" s="8"/>
      <c r="L8" s="8"/>
      <c r="M8" s="8">
        <f t="shared" ref="J8:M8" si="0">SUM(M9+M35+M51)</f>
        <v>5383.2679980000003</v>
      </c>
    </row>
    <row r="9" spans="1:13" s="2" customFormat="1" ht="18.75">
      <c r="A9" s="26"/>
      <c r="B9" s="27"/>
      <c r="C9" s="28"/>
      <c r="D9" s="10"/>
      <c r="E9" s="10"/>
      <c r="F9" s="10"/>
      <c r="G9" s="11">
        <f>SUM(G10:G34)</f>
        <v>2948.4564</v>
      </c>
      <c r="H9" s="11">
        <f t="shared" ref="H9:M9" si="1">SUM(H10:H34)</f>
        <v>2781.41</v>
      </c>
      <c r="I9" s="11">
        <f t="shared" si="1"/>
        <v>0</v>
      </c>
      <c r="J9" s="11"/>
      <c r="K9" s="11"/>
      <c r="L9" s="11"/>
      <c r="M9" s="11">
        <f t="shared" si="1"/>
        <v>3221.5671379999999</v>
      </c>
    </row>
    <row r="10" spans="1:13" s="30" customFormat="1" ht="36">
      <c r="A10" s="26">
        <v>1</v>
      </c>
      <c r="B10" s="26" t="s">
        <v>31</v>
      </c>
      <c r="C10" s="26" t="s">
        <v>32</v>
      </c>
      <c r="D10" s="26" t="s">
        <v>33</v>
      </c>
      <c r="E10" s="26"/>
      <c r="F10" s="26" t="s">
        <v>34</v>
      </c>
      <c r="G10" s="29">
        <v>69.849999999999994</v>
      </c>
      <c r="H10" s="29">
        <v>69.849999999999994</v>
      </c>
      <c r="I10" s="26">
        <v>0</v>
      </c>
      <c r="J10" s="26" t="s">
        <v>35</v>
      </c>
      <c r="K10" s="26" t="s">
        <v>36</v>
      </c>
      <c r="L10" s="26" t="s">
        <v>37</v>
      </c>
      <c r="M10" s="29">
        <v>71.858000000000004</v>
      </c>
    </row>
    <row r="11" spans="1:13" s="30" customFormat="1" ht="36">
      <c r="A11" s="26">
        <v>2</v>
      </c>
      <c r="B11" s="26" t="s">
        <v>38</v>
      </c>
      <c r="C11" s="26" t="s">
        <v>32</v>
      </c>
      <c r="D11" s="26" t="s">
        <v>33</v>
      </c>
      <c r="E11" s="26"/>
      <c r="F11" s="26" t="s">
        <v>39</v>
      </c>
      <c r="G11" s="29">
        <v>278.56</v>
      </c>
      <c r="H11" s="26">
        <v>278.56</v>
      </c>
      <c r="I11" s="26">
        <v>0</v>
      </c>
      <c r="J11" s="26" t="s">
        <v>35</v>
      </c>
      <c r="K11" s="26" t="s">
        <v>36</v>
      </c>
      <c r="L11" s="26" t="s">
        <v>40</v>
      </c>
      <c r="M11" s="29">
        <v>220.428</v>
      </c>
    </row>
    <row r="12" spans="1:13" s="30" customFormat="1" ht="72">
      <c r="A12" s="26">
        <v>3</v>
      </c>
      <c r="B12" s="26" t="s">
        <v>41</v>
      </c>
      <c r="C12" s="26" t="s">
        <v>32</v>
      </c>
      <c r="D12" s="26" t="s">
        <v>33</v>
      </c>
      <c r="E12" s="26"/>
      <c r="F12" s="26" t="s">
        <v>42</v>
      </c>
      <c r="G12" s="29">
        <v>259</v>
      </c>
      <c r="H12" s="26">
        <v>259</v>
      </c>
      <c r="I12" s="26">
        <v>0</v>
      </c>
      <c r="J12" s="26" t="s">
        <v>35</v>
      </c>
      <c r="K12" s="26" t="s">
        <v>36</v>
      </c>
      <c r="L12" s="26" t="s">
        <v>43</v>
      </c>
      <c r="M12" s="29">
        <v>270.98411800000002</v>
      </c>
    </row>
    <row r="13" spans="1:13" s="30" customFormat="1" ht="36">
      <c r="A13" s="26">
        <v>4</v>
      </c>
      <c r="B13" s="31" t="s">
        <v>44</v>
      </c>
      <c r="C13" s="31" t="s">
        <v>45</v>
      </c>
      <c r="D13" s="31" t="s">
        <v>33</v>
      </c>
      <c r="E13" s="31"/>
      <c r="F13" s="31" t="s">
        <v>46</v>
      </c>
      <c r="G13" s="32">
        <v>170</v>
      </c>
      <c r="H13" s="26">
        <v>170</v>
      </c>
      <c r="I13" s="31">
        <v>0</v>
      </c>
      <c r="J13" s="31" t="s">
        <v>35</v>
      </c>
      <c r="K13" s="31" t="s">
        <v>36</v>
      </c>
      <c r="L13" s="31" t="s">
        <v>40</v>
      </c>
      <c r="M13" s="32">
        <v>178.43951999999999</v>
      </c>
    </row>
    <row r="14" spans="1:13" s="30" customFormat="1" ht="120">
      <c r="A14" s="26">
        <v>5</v>
      </c>
      <c r="B14" s="31" t="s">
        <v>47</v>
      </c>
      <c r="C14" s="31" t="s">
        <v>45</v>
      </c>
      <c r="D14" s="31" t="s">
        <v>48</v>
      </c>
      <c r="E14" s="31"/>
      <c r="F14" s="31" t="s">
        <v>49</v>
      </c>
      <c r="G14" s="32">
        <v>152.44999999999999</v>
      </c>
      <c r="H14" s="26">
        <v>88</v>
      </c>
      <c r="I14" s="31">
        <v>0</v>
      </c>
      <c r="J14" s="31" t="s">
        <v>35</v>
      </c>
      <c r="K14" s="31" t="s">
        <v>36</v>
      </c>
      <c r="L14" s="31" t="s">
        <v>50</v>
      </c>
      <c r="M14" s="32">
        <v>161.946271</v>
      </c>
    </row>
    <row r="15" spans="1:13" s="30" customFormat="1" ht="300">
      <c r="A15" s="26">
        <v>6</v>
      </c>
      <c r="B15" s="26" t="s">
        <v>51</v>
      </c>
      <c r="C15" s="26" t="s">
        <v>45</v>
      </c>
      <c r="D15" s="26" t="s">
        <v>48</v>
      </c>
      <c r="E15" s="26"/>
      <c r="F15" s="26" t="s">
        <v>52</v>
      </c>
      <c r="G15" s="29">
        <v>214.59639999999999</v>
      </c>
      <c r="H15" s="26">
        <v>112</v>
      </c>
      <c r="I15" s="26">
        <v>0</v>
      </c>
      <c r="J15" s="26" t="s">
        <v>35</v>
      </c>
      <c r="K15" s="26" t="s">
        <v>36</v>
      </c>
      <c r="L15" s="26" t="s">
        <v>53</v>
      </c>
      <c r="M15" s="29">
        <v>226.4965</v>
      </c>
    </row>
    <row r="16" spans="1:13" s="30" customFormat="1" ht="38.25">
      <c r="A16" s="26">
        <v>7</v>
      </c>
      <c r="B16" s="26" t="s">
        <v>54</v>
      </c>
      <c r="C16" s="26" t="s">
        <v>45</v>
      </c>
      <c r="D16" s="26" t="s">
        <v>48</v>
      </c>
      <c r="E16" s="26"/>
      <c r="F16" s="26" t="s">
        <v>55</v>
      </c>
      <c r="G16" s="29">
        <v>45</v>
      </c>
      <c r="H16" s="26">
        <v>45</v>
      </c>
      <c r="I16" s="26">
        <v>0</v>
      </c>
      <c r="J16" s="26" t="s">
        <v>35</v>
      </c>
      <c r="K16" s="26" t="s">
        <v>36</v>
      </c>
      <c r="L16" s="26" t="s">
        <v>56</v>
      </c>
      <c r="M16" s="29">
        <v>46.2072</v>
      </c>
    </row>
    <row r="17" spans="1:13" s="30" customFormat="1" ht="36">
      <c r="A17" s="26">
        <v>8</v>
      </c>
      <c r="B17" s="26" t="s">
        <v>57</v>
      </c>
      <c r="C17" s="26" t="s">
        <v>32</v>
      </c>
      <c r="D17" s="26" t="s">
        <v>58</v>
      </c>
      <c r="E17" s="26"/>
      <c r="F17" s="26" t="s">
        <v>59</v>
      </c>
      <c r="G17" s="29">
        <v>200</v>
      </c>
      <c r="H17" s="26">
        <v>200</v>
      </c>
      <c r="I17" s="26">
        <v>0</v>
      </c>
      <c r="J17" s="26" t="s">
        <v>35</v>
      </c>
      <c r="K17" s="26" t="s">
        <v>36</v>
      </c>
      <c r="L17" s="26" t="s">
        <v>60</v>
      </c>
      <c r="M17" s="29">
        <v>209.407003</v>
      </c>
    </row>
    <row r="18" spans="1:13" s="30" customFormat="1" ht="54.75">
      <c r="A18" s="26">
        <v>9</v>
      </c>
      <c r="B18" s="26" t="s">
        <v>61</v>
      </c>
      <c r="C18" s="26" t="s">
        <v>32</v>
      </c>
      <c r="D18" s="26" t="s">
        <v>58</v>
      </c>
      <c r="E18" s="26"/>
      <c r="F18" s="26" t="s">
        <v>62</v>
      </c>
      <c r="G18" s="29">
        <v>180</v>
      </c>
      <c r="H18" s="26">
        <v>180</v>
      </c>
      <c r="I18" s="26">
        <v>0</v>
      </c>
      <c r="J18" s="26" t="s">
        <v>35</v>
      </c>
      <c r="K18" s="26" t="s">
        <v>36</v>
      </c>
      <c r="L18" s="26" t="s">
        <v>60</v>
      </c>
      <c r="M18" s="29">
        <v>189.605175</v>
      </c>
    </row>
    <row r="19" spans="1:13" s="30" customFormat="1" ht="36">
      <c r="A19" s="26">
        <v>10</v>
      </c>
      <c r="B19" s="26" t="s">
        <v>63</v>
      </c>
      <c r="C19" s="26" t="s">
        <v>45</v>
      </c>
      <c r="D19" s="26" t="s">
        <v>58</v>
      </c>
      <c r="E19" s="26"/>
      <c r="F19" s="26" t="s">
        <v>64</v>
      </c>
      <c r="G19" s="29">
        <v>30</v>
      </c>
      <c r="H19" s="26">
        <v>30</v>
      </c>
      <c r="I19" s="26">
        <v>0</v>
      </c>
      <c r="J19" s="26" t="s">
        <v>35</v>
      </c>
      <c r="K19" s="26" t="s">
        <v>36</v>
      </c>
      <c r="L19" s="26" t="s">
        <v>65</v>
      </c>
      <c r="M19" s="29">
        <v>31.961323</v>
      </c>
    </row>
    <row r="20" spans="1:13" s="30" customFormat="1" ht="48">
      <c r="A20" s="26">
        <v>11</v>
      </c>
      <c r="B20" s="26" t="s">
        <v>66</v>
      </c>
      <c r="C20" s="26" t="s">
        <v>45</v>
      </c>
      <c r="D20" s="26" t="s">
        <v>58</v>
      </c>
      <c r="E20" s="26"/>
      <c r="F20" s="26" t="s">
        <v>67</v>
      </c>
      <c r="G20" s="29">
        <v>34.299999999999997</v>
      </c>
      <c r="H20" s="26">
        <v>34.299999999999997</v>
      </c>
      <c r="I20" s="26">
        <v>0</v>
      </c>
      <c r="J20" s="26" t="s">
        <v>35</v>
      </c>
      <c r="K20" s="26" t="s">
        <v>36</v>
      </c>
      <c r="L20" s="26" t="s">
        <v>68</v>
      </c>
      <c r="M20" s="29">
        <v>36.462082000000002</v>
      </c>
    </row>
    <row r="21" spans="1:13" s="30" customFormat="1" ht="72">
      <c r="A21" s="26">
        <v>12</v>
      </c>
      <c r="B21" s="26" t="s">
        <v>69</v>
      </c>
      <c r="C21" s="26" t="s">
        <v>70</v>
      </c>
      <c r="D21" s="26" t="s">
        <v>58</v>
      </c>
      <c r="E21" s="26"/>
      <c r="F21" s="26" t="s">
        <v>71</v>
      </c>
      <c r="G21" s="29">
        <v>210</v>
      </c>
      <c r="H21" s="26">
        <v>210</v>
      </c>
      <c r="I21" s="26">
        <v>0</v>
      </c>
      <c r="J21" s="26" t="s">
        <v>35</v>
      </c>
      <c r="K21" s="26" t="s">
        <v>36</v>
      </c>
      <c r="L21" s="26" t="s">
        <v>72</v>
      </c>
      <c r="M21" s="29">
        <v>221.056376</v>
      </c>
    </row>
    <row r="22" spans="1:13" s="30" customFormat="1" ht="48">
      <c r="A22" s="26">
        <v>13</v>
      </c>
      <c r="B22" s="26" t="s">
        <v>73</v>
      </c>
      <c r="C22" s="26" t="s">
        <v>32</v>
      </c>
      <c r="D22" s="26" t="s">
        <v>74</v>
      </c>
      <c r="E22" s="26"/>
      <c r="F22" s="26" t="s">
        <v>75</v>
      </c>
      <c r="G22" s="29">
        <v>120</v>
      </c>
      <c r="H22" s="26">
        <v>120</v>
      </c>
      <c r="I22" s="26">
        <v>0</v>
      </c>
      <c r="J22" s="26" t="s">
        <v>35</v>
      </c>
      <c r="K22" s="26" t="s">
        <v>36</v>
      </c>
      <c r="L22" s="26" t="s">
        <v>76</v>
      </c>
      <c r="M22" s="29">
        <v>123.483054</v>
      </c>
    </row>
    <row r="23" spans="1:13" s="30" customFormat="1" ht="60">
      <c r="A23" s="26">
        <v>14</v>
      </c>
      <c r="B23" s="26" t="s">
        <v>77</v>
      </c>
      <c r="C23" s="26" t="s">
        <v>70</v>
      </c>
      <c r="D23" s="26" t="s">
        <v>74</v>
      </c>
      <c r="E23" s="26"/>
      <c r="F23" s="26" t="s">
        <v>78</v>
      </c>
      <c r="G23" s="29">
        <v>120</v>
      </c>
      <c r="H23" s="26">
        <v>120</v>
      </c>
      <c r="I23" s="26">
        <v>0</v>
      </c>
      <c r="J23" s="26" t="s">
        <v>35</v>
      </c>
      <c r="K23" s="26" t="s">
        <v>36</v>
      </c>
      <c r="L23" s="26" t="s">
        <v>79</v>
      </c>
      <c r="M23" s="29">
        <v>125.036401</v>
      </c>
    </row>
    <row r="24" spans="1:13" s="30" customFormat="1" ht="48">
      <c r="A24" s="26">
        <v>15</v>
      </c>
      <c r="B24" s="26" t="s">
        <v>80</v>
      </c>
      <c r="C24" s="26" t="s">
        <v>45</v>
      </c>
      <c r="D24" s="26" t="s">
        <v>81</v>
      </c>
      <c r="E24" s="26"/>
      <c r="F24" s="26" t="s">
        <v>82</v>
      </c>
      <c r="G24" s="29">
        <v>35.200000000000003</v>
      </c>
      <c r="H24" s="26">
        <v>35.200000000000003</v>
      </c>
      <c r="I24" s="26">
        <v>0</v>
      </c>
      <c r="J24" s="26" t="s">
        <v>35</v>
      </c>
      <c r="K24" s="26" t="s">
        <v>36</v>
      </c>
      <c r="L24" s="26" t="s">
        <v>83</v>
      </c>
      <c r="M24" s="29">
        <v>36.815980000000003</v>
      </c>
    </row>
    <row r="25" spans="1:13" s="30" customFormat="1" ht="72">
      <c r="A25" s="26">
        <v>16</v>
      </c>
      <c r="B25" s="26" t="s">
        <v>84</v>
      </c>
      <c r="C25" s="26" t="s">
        <v>85</v>
      </c>
      <c r="D25" s="26" t="s">
        <v>81</v>
      </c>
      <c r="E25" s="26"/>
      <c r="F25" s="26" t="s">
        <v>86</v>
      </c>
      <c r="G25" s="29">
        <v>204.5</v>
      </c>
      <c r="H25" s="33">
        <v>204.5</v>
      </c>
      <c r="I25" s="26">
        <v>0</v>
      </c>
      <c r="J25" s="26" t="s">
        <v>35</v>
      </c>
      <c r="K25" s="26" t="s">
        <v>36</v>
      </c>
      <c r="L25" s="26" t="s">
        <v>87</v>
      </c>
      <c r="M25" s="29">
        <v>213.10924600000001</v>
      </c>
    </row>
    <row r="26" spans="1:13" s="30" customFormat="1" ht="72">
      <c r="A26" s="26">
        <v>17</v>
      </c>
      <c r="B26" s="26" t="s">
        <v>88</v>
      </c>
      <c r="C26" s="26" t="s">
        <v>45</v>
      </c>
      <c r="D26" s="26" t="s">
        <v>81</v>
      </c>
      <c r="E26" s="26"/>
      <c r="F26" s="26" t="s">
        <v>89</v>
      </c>
      <c r="G26" s="29">
        <v>54.4</v>
      </c>
      <c r="H26" s="26">
        <v>54.4</v>
      </c>
      <c r="I26" s="26">
        <v>0</v>
      </c>
      <c r="J26" s="26" t="s">
        <v>35</v>
      </c>
      <c r="K26" s="26" t="s">
        <v>36</v>
      </c>
      <c r="L26" s="26" t="s">
        <v>87</v>
      </c>
      <c r="M26" s="29">
        <v>56.606056000000002</v>
      </c>
    </row>
    <row r="27" spans="1:13" s="30" customFormat="1" ht="36">
      <c r="A27" s="26">
        <v>18</v>
      </c>
      <c r="B27" s="26" t="s">
        <v>90</v>
      </c>
      <c r="C27" s="26" t="s">
        <v>45</v>
      </c>
      <c r="D27" s="26" t="s">
        <v>81</v>
      </c>
      <c r="E27" s="26"/>
      <c r="F27" s="26" t="s">
        <v>91</v>
      </c>
      <c r="G27" s="29">
        <v>45.6</v>
      </c>
      <c r="H27" s="26">
        <v>45.6</v>
      </c>
      <c r="I27" s="26">
        <v>0</v>
      </c>
      <c r="J27" s="26" t="s">
        <v>35</v>
      </c>
      <c r="K27" s="26" t="s">
        <v>36</v>
      </c>
      <c r="L27" s="26" t="s">
        <v>87</v>
      </c>
      <c r="M27" s="29">
        <v>47.529556999999997</v>
      </c>
    </row>
    <row r="28" spans="1:13" s="30" customFormat="1" ht="60">
      <c r="A28" s="26">
        <v>19</v>
      </c>
      <c r="B28" s="26" t="s">
        <v>92</v>
      </c>
      <c r="C28" s="26" t="s">
        <v>70</v>
      </c>
      <c r="D28" s="26" t="s">
        <v>81</v>
      </c>
      <c r="E28" s="26"/>
      <c r="F28" s="26" t="s">
        <v>93</v>
      </c>
      <c r="G28" s="29">
        <v>100</v>
      </c>
      <c r="H28" s="26">
        <v>100</v>
      </c>
      <c r="I28" s="26">
        <v>0</v>
      </c>
      <c r="J28" s="26" t="s">
        <v>35</v>
      </c>
      <c r="K28" s="26" t="s">
        <v>36</v>
      </c>
      <c r="L28" s="26" t="s">
        <v>87</v>
      </c>
      <c r="M28" s="29">
        <v>103.682199</v>
      </c>
    </row>
    <row r="29" spans="1:13" s="30" customFormat="1" ht="156">
      <c r="A29" s="26">
        <v>20</v>
      </c>
      <c r="B29" s="31" t="s">
        <v>94</v>
      </c>
      <c r="C29" s="31" t="s">
        <v>32</v>
      </c>
      <c r="D29" s="31" t="s">
        <v>95</v>
      </c>
      <c r="E29" s="31"/>
      <c r="F29" s="31" t="s">
        <v>96</v>
      </c>
      <c r="G29" s="32">
        <v>175</v>
      </c>
      <c r="H29" s="26">
        <v>175</v>
      </c>
      <c r="I29" s="31">
        <v>0</v>
      </c>
      <c r="J29" s="31" t="s">
        <v>35</v>
      </c>
      <c r="K29" s="31" t="s">
        <v>36</v>
      </c>
      <c r="L29" s="31" t="s">
        <v>97</v>
      </c>
      <c r="M29" s="32">
        <v>184.112942</v>
      </c>
    </row>
    <row r="30" spans="1:13" s="30" customFormat="1" ht="150.75">
      <c r="A30" s="26">
        <v>21</v>
      </c>
      <c r="B30" s="26" t="s">
        <v>98</v>
      </c>
      <c r="C30" s="26" t="s">
        <v>32</v>
      </c>
      <c r="D30" s="26" t="s">
        <v>95</v>
      </c>
      <c r="E30" s="26"/>
      <c r="F30" s="26" t="s">
        <v>99</v>
      </c>
      <c r="G30" s="29">
        <v>110</v>
      </c>
      <c r="H30" s="26">
        <v>110</v>
      </c>
      <c r="I30" s="26">
        <v>0</v>
      </c>
      <c r="J30" s="26" t="s">
        <v>35</v>
      </c>
      <c r="K30" s="26" t="s">
        <v>36</v>
      </c>
      <c r="L30" s="26" t="s">
        <v>100</v>
      </c>
      <c r="M30" s="29">
        <v>113.686071</v>
      </c>
    </row>
    <row r="31" spans="1:13" s="30" customFormat="1" ht="72">
      <c r="A31" s="26">
        <v>22</v>
      </c>
      <c r="B31" s="26" t="s">
        <v>101</v>
      </c>
      <c r="C31" s="26" t="s">
        <v>102</v>
      </c>
      <c r="D31" s="26" t="s">
        <v>95</v>
      </c>
      <c r="E31" s="26"/>
      <c r="F31" s="26" t="s">
        <v>103</v>
      </c>
      <c r="G31" s="29">
        <v>140</v>
      </c>
      <c r="H31" s="26">
        <v>140</v>
      </c>
      <c r="I31" s="26">
        <v>0</v>
      </c>
      <c r="J31" s="26" t="s">
        <v>35</v>
      </c>
      <c r="K31" s="26" t="s">
        <v>36</v>
      </c>
      <c r="L31" s="26" t="s">
        <v>100</v>
      </c>
      <c r="M31" s="29">
        <v>143.84090699999999</v>
      </c>
    </row>
    <row r="32" spans="1:13" s="30" customFormat="1" ht="72">
      <c r="A32" s="26">
        <v>23</v>
      </c>
      <c r="B32" s="26" t="s">
        <v>104</v>
      </c>
      <c r="C32" s="26" t="s">
        <v>105</v>
      </c>
      <c r="D32" s="26" t="s">
        <v>81</v>
      </c>
      <c r="E32" s="26"/>
      <c r="F32" s="26" t="s">
        <v>106</v>
      </c>
      <c r="G32" s="29">
        <v>0</v>
      </c>
      <c r="H32" s="29">
        <v>0</v>
      </c>
      <c r="I32" s="26">
        <v>0</v>
      </c>
      <c r="J32" s="26" t="s">
        <v>35</v>
      </c>
      <c r="K32" s="26" t="s">
        <v>36</v>
      </c>
      <c r="L32" s="26" t="s">
        <v>83</v>
      </c>
      <c r="M32" s="29">
        <v>33.730119999999999</v>
      </c>
    </row>
    <row r="33" spans="1:13" s="30" customFormat="1" ht="36">
      <c r="A33" s="26">
        <v>24</v>
      </c>
      <c r="B33" s="26" t="s">
        <v>107</v>
      </c>
      <c r="C33" s="26" t="s">
        <v>105</v>
      </c>
      <c r="D33" s="26" t="s">
        <v>33</v>
      </c>
      <c r="E33" s="26"/>
      <c r="F33" s="26" t="s">
        <v>108</v>
      </c>
      <c r="G33" s="29">
        <v>0</v>
      </c>
      <c r="H33" s="29">
        <v>0</v>
      </c>
      <c r="I33" s="26">
        <v>0</v>
      </c>
      <c r="J33" s="26" t="s">
        <v>35</v>
      </c>
      <c r="K33" s="26" t="s">
        <v>36</v>
      </c>
      <c r="L33" s="26" t="s">
        <v>43</v>
      </c>
      <c r="M33" s="29">
        <v>43.447986999999998</v>
      </c>
    </row>
    <row r="34" spans="1:13" s="30" customFormat="1" ht="100.5">
      <c r="A34" s="26">
        <v>25</v>
      </c>
      <c r="B34" s="26" t="s">
        <v>109</v>
      </c>
      <c r="C34" s="26" t="s">
        <v>105</v>
      </c>
      <c r="D34" s="26" t="s">
        <v>33</v>
      </c>
      <c r="E34" s="26"/>
      <c r="F34" s="26" t="s">
        <v>110</v>
      </c>
      <c r="G34" s="29">
        <v>0</v>
      </c>
      <c r="H34" s="29">
        <v>0</v>
      </c>
      <c r="I34" s="26">
        <v>0</v>
      </c>
      <c r="J34" s="26" t="s">
        <v>35</v>
      </c>
      <c r="K34" s="26" t="s">
        <v>36</v>
      </c>
      <c r="L34" s="26" t="s">
        <v>111</v>
      </c>
      <c r="M34" s="29">
        <v>131.63505000000001</v>
      </c>
    </row>
    <row r="35" spans="1:13" s="5" customFormat="1" ht="18.75">
      <c r="A35" s="26">
        <v>26</v>
      </c>
      <c r="B35" s="34"/>
      <c r="C35" s="35"/>
      <c r="D35" s="26"/>
      <c r="E35" s="36" t="e">
        <f>SUM(#REF!)</f>
        <v>#REF!</v>
      </c>
      <c r="F35" s="37"/>
      <c r="G35" s="36">
        <f>SUM(G36:G50)</f>
        <v>2111.1007199999999</v>
      </c>
      <c r="H35" s="36">
        <f t="shared" ref="H35:M35" si="2">SUM(H36:H50)</f>
        <v>2095</v>
      </c>
      <c r="I35" s="36">
        <f t="shared" si="2"/>
        <v>0</v>
      </c>
      <c r="J35" s="36">
        <f t="shared" si="2"/>
        <v>0</v>
      </c>
      <c r="K35" s="36">
        <f t="shared" si="2"/>
        <v>0</v>
      </c>
      <c r="L35" s="36">
        <f t="shared" si="2"/>
        <v>0</v>
      </c>
      <c r="M35" s="36">
        <f t="shared" si="2"/>
        <v>2161.7008599999999</v>
      </c>
    </row>
    <row r="36" spans="1:13" s="5" customFormat="1" ht="36">
      <c r="A36" s="26">
        <v>1</v>
      </c>
      <c r="B36" s="26" t="s">
        <v>112</v>
      </c>
      <c r="C36" s="26" t="s">
        <v>45</v>
      </c>
      <c r="D36" s="26" t="s">
        <v>33</v>
      </c>
      <c r="E36" s="26"/>
      <c r="F36" s="26" t="s">
        <v>113</v>
      </c>
      <c r="G36" s="29">
        <v>35</v>
      </c>
      <c r="H36" s="26">
        <v>35</v>
      </c>
      <c r="I36" s="26">
        <v>0</v>
      </c>
      <c r="J36" s="26" t="s">
        <v>114</v>
      </c>
      <c r="K36" s="26" t="s">
        <v>36</v>
      </c>
      <c r="L36" s="26" t="s">
        <v>115</v>
      </c>
      <c r="M36" s="29">
        <v>27.800231</v>
      </c>
    </row>
    <row r="37" spans="1:13" s="5" customFormat="1" ht="48">
      <c r="A37" s="26">
        <v>2</v>
      </c>
      <c r="B37" s="26" t="s">
        <v>116</v>
      </c>
      <c r="C37" s="26" t="s">
        <v>117</v>
      </c>
      <c r="D37" s="26" t="s">
        <v>118</v>
      </c>
      <c r="E37" s="26"/>
      <c r="F37" s="26" t="s">
        <v>119</v>
      </c>
      <c r="G37" s="29">
        <v>100</v>
      </c>
      <c r="H37" s="26">
        <v>100</v>
      </c>
      <c r="I37" s="26">
        <v>0</v>
      </c>
      <c r="J37" s="26" t="s">
        <v>114</v>
      </c>
      <c r="K37" s="26" t="s">
        <v>36</v>
      </c>
      <c r="L37" s="26" t="s">
        <v>120</v>
      </c>
      <c r="M37" s="29">
        <v>102.658649</v>
      </c>
    </row>
    <row r="38" spans="1:13" s="5" customFormat="1" ht="48">
      <c r="A38" s="26">
        <v>3</v>
      </c>
      <c r="B38" s="26" t="s">
        <v>121</v>
      </c>
      <c r="C38" s="26" t="s">
        <v>117</v>
      </c>
      <c r="D38" s="26" t="s">
        <v>118</v>
      </c>
      <c r="E38" s="26"/>
      <c r="F38" s="26" t="s">
        <v>122</v>
      </c>
      <c r="G38" s="29">
        <v>200</v>
      </c>
      <c r="H38" s="26">
        <v>200</v>
      </c>
      <c r="I38" s="26">
        <v>0</v>
      </c>
      <c r="J38" s="26" t="s">
        <v>114</v>
      </c>
      <c r="K38" s="26" t="s">
        <v>36</v>
      </c>
      <c r="L38" s="26" t="s">
        <v>123</v>
      </c>
      <c r="M38" s="29">
        <v>209.880708</v>
      </c>
    </row>
    <row r="39" spans="1:13" s="5" customFormat="1" ht="72">
      <c r="A39" s="26">
        <v>4</v>
      </c>
      <c r="B39" s="31" t="s">
        <v>124</v>
      </c>
      <c r="C39" s="26" t="s">
        <v>125</v>
      </c>
      <c r="D39" s="26" t="s">
        <v>118</v>
      </c>
      <c r="E39" s="26"/>
      <c r="F39" s="26" t="s">
        <v>126</v>
      </c>
      <c r="G39" s="29">
        <v>200</v>
      </c>
      <c r="H39" s="26">
        <v>200</v>
      </c>
      <c r="I39" s="26">
        <v>0</v>
      </c>
      <c r="J39" s="26" t="s">
        <v>114</v>
      </c>
      <c r="K39" s="26" t="s">
        <v>36</v>
      </c>
      <c r="L39" s="26" t="s">
        <v>127</v>
      </c>
      <c r="M39" s="29">
        <v>206.90038300000001</v>
      </c>
    </row>
    <row r="40" spans="1:13" s="5" customFormat="1" ht="48">
      <c r="A40" s="26">
        <v>5</v>
      </c>
      <c r="B40" s="26" t="s">
        <v>128</v>
      </c>
      <c r="C40" s="26" t="s">
        <v>129</v>
      </c>
      <c r="D40" s="26" t="s">
        <v>118</v>
      </c>
      <c r="E40" s="26"/>
      <c r="F40" s="26" t="s">
        <v>130</v>
      </c>
      <c r="G40" s="29">
        <v>96.100719999999995</v>
      </c>
      <c r="H40" s="26">
        <v>80</v>
      </c>
      <c r="I40" s="26">
        <v>0</v>
      </c>
      <c r="J40" s="26" t="s">
        <v>114</v>
      </c>
      <c r="K40" s="26" t="s">
        <v>36</v>
      </c>
      <c r="L40" s="26" t="s">
        <v>123</v>
      </c>
      <c r="M40" s="29">
        <v>97.060717999999994</v>
      </c>
    </row>
    <row r="41" spans="1:13" s="5" customFormat="1" ht="120">
      <c r="A41" s="26">
        <v>6</v>
      </c>
      <c r="B41" s="26" t="s">
        <v>131</v>
      </c>
      <c r="C41" s="26" t="s">
        <v>132</v>
      </c>
      <c r="D41" s="26" t="s">
        <v>118</v>
      </c>
      <c r="E41" s="26"/>
      <c r="F41" s="26" t="s">
        <v>133</v>
      </c>
      <c r="G41" s="29">
        <v>300</v>
      </c>
      <c r="H41" s="26">
        <v>300</v>
      </c>
      <c r="I41" s="26">
        <v>0</v>
      </c>
      <c r="J41" s="26" t="s">
        <v>114</v>
      </c>
      <c r="K41" s="26" t="s">
        <v>36</v>
      </c>
      <c r="L41" s="26" t="s">
        <v>134</v>
      </c>
      <c r="M41" s="29">
        <v>302.30462799999998</v>
      </c>
    </row>
    <row r="42" spans="1:13" s="5" customFormat="1" ht="36">
      <c r="A42" s="26">
        <v>7</v>
      </c>
      <c r="B42" s="26" t="s">
        <v>135</v>
      </c>
      <c r="C42" s="26" t="s">
        <v>45</v>
      </c>
      <c r="D42" s="26" t="s">
        <v>48</v>
      </c>
      <c r="E42" s="26"/>
      <c r="F42" s="26" t="s">
        <v>136</v>
      </c>
      <c r="G42" s="29">
        <v>65</v>
      </c>
      <c r="H42" s="26">
        <v>65</v>
      </c>
      <c r="I42" s="26">
        <v>0</v>
      </c>
      <c r="J42" s="26" t="s">
        <v>114</v>
      </c>
      <c r="K42" s="26" t="s">
        <v>36</v>
      </c>
      <c r="L42" s="26" t="s">
        <v>137</v>
      </c>
      <c r="M42" s="29">
        <v>66.376585000000006</v>
      </c>
    </row>
    <row r="43" spans="1:13" s="5" customFormat="1" ht="84">
      <c r="A43" s="26">
        <v>8</v>
      </c>
      <c r="B43" s="26" t="s">
        <v>138</v>
      </c>
      <c r="C43" s="26" t="s">
        <v>32</v>
      </c>
      <c r="D43" s="26" t="s">
        <v>48</v>
      </c>
      <c r="E43" s="26"/>
      <c r="F43" s="26" t="s">
        <v>139</v>
      </c>
      <c r="G43" s="29">
        <v>200</v>
      </c>
      <c r="H43" s="26">
        <v>200</v>
      </c>
      <c r="I43" s="26">
        <v>0</v>
      </c>
      <c r="J43" s="26" t="s">
        <v>114</v>
      </c>
      <c r="K43" s="26" t="s">
        <v>36</v>
      </c>
      <c r="L43" s="26" t="s">
        <v>140</v>
      </c>
      <c r="M43" s="29">
        <v>209.509939</v>
      </c>
    </row>
    <row r="44" spans="1:13" s="5" customFormat="1" ht="132">
      <c r="A44" s="26">
        <v>9</v>
      </c>
      <c r="B44" s="26" t="s">
        <v>141</v>
      </c>
      <c r="C44" s="26" t="s">
        <v>70</v>
      </c>
      <c r="D44" s="26" t="s">
        <v>48</v>
      </c>
      <c r="E44" s="26"/>
      <c r="F44" s="26" t="s">
        <v>142</v>
      </c>
      <c r="G44" s="29">
        <v>200</v>
      </c>
      <c r="H44" s="26">
        <v>200</v>
      </c>
      <c r="I44" s="26">
        <v>0</v>
      </c>
      <c r="J44" s="26" t="s">
        <v>114</v>
      </c>
      <c r="K44" s="26" t="s">
        <v>36</v>
      </c>
      <c r="L44" s="26" t="s">
        <v>143</v>
      </c>
      <c r="M44" s="29">
        <v>208.15221600000001</v>
      </c>
    </row>
    <row r="45" spans="1:13" s="5" customFormat="1" ht="36">
      <c r="A45" s="26">
        <v>10</v>
      </c>
      <c r="B45" s="26" t="s">
        <v>144</v>
      </c>
      <c r="C45" s="26" t="s">
        <v>32</v>
      </c>
      <c r="D45" s="26" t="s">
        <v>58</v>
      </c>
      <c r="E45" s="26"/>
      <c r="F45" s="26" t="s">
        <v>145</v>
      </c>
      <c r="G45" s="29">
        <v>50</v>
      </c>
      <c r="H45" s="26">
        <v>50</v>
      </c>
      <c r="I45" s="26">
        <v>0</v>
      </c>
      <c r="J45" s="26" t="s">
        <v>114</v>
      </c>
      <c r="K45" s="26" t="s">
        <v>36</v>
      </c>
      <c r="L45" s="26" t="s">
        <v>146</v>
      </c>
      <c r="M45" s="29">
        <v>52.26</v>
      </c>
    </row>
    <row r="46" spans="1:13" s="5" customFormat="1" ht="48">
      <c r="A46" s="26">
        <v>11</v>
      </c>
      <c r="B46" s="26" t="s">
        <v>147</v>
      </c>
      <c r="C46" s="26" t="s">
        <v>70</v>
      </c>
      <c r="D46" s="26" t="s">
        <v>58</v>
      </c>
      <c r="E46" s="26"/>
      <c r="F46" s="26" t="s">
        <v>148</v>
      </c>
      <c r="G46" s="29">
        <v>70</v>
      </c>
      <c r="H46" s="26">
        <v>70</v>
      </c>
      <c r="I46" s="26">
        <v>0</v>
      </c>
      <c r="J46" s="26" t="s">
        <v>114</v>
      </c>
      <c r="K46" s="26" t="s">
        <v>36</v>
      </c>
      <c r="L46" s="26" t="s">
        <v>149</v>
      </c>
      <c r="M46" s="29">
        <v>73.519907000000003</v>
      </c>
    </row>
    <row r="47" spans="1:13" s="5" customFormat="1" ht="72">
      <c r="A47" s="26">
        <v>12</v>
      </c>
      <c r="B47" s="26" t="s">
        <v>150</v>
      </c>
      <c r="C47" s="26" t="s">
        <v>151</v>
      </c>
      <c r="D47" s="26" t="s">
        <v>74</v>
      </c>
      <c r="E47" s="26"/>
      <c r="F47" s="26" t="s">
        <v>152</v>
      </c>
      <c r="G47" s="29">
        <v>165</v>
      </c>
      <c r="H47" s="26">
        <v>165</v>
      </c>
      <c r="I47" s="26">
        <v>0</v>
      </c>
      <c r="J47" s="26" t="s">
        <v>114</v>
      </c>
      <c r="K47" s="26" t="s">
        <v>36</v>
      </c>
      <c r="L47" s="26" t="s">
        <v>153</v>
      </c>
      <c r="M47" s="29">
        <v>174.09630200000001</v>
      </c>
    </row>
    <row r="48" spans="1:13" s="5" customFormat="1" ht="36">
      <c r="A48" s="26">
        <v>13</v>
      </c>
      <c r="B48" s="26" t="s">
        <v>154</v>
      </c>
      <c r="C48" s="26" t="s">
        <v>32</v>
      </c>
      <c r="D48" s="26" t="s">
        <v>81</v>
      </c>
      <c r="E48" s="26"/>
      <c r="F48" s="26" t="s">
        <v>155</v>
      </c>
      <c r="G48" s="29">
        <v>120</v>
      </c>
      <c r="H48" s="26">
        <v>120</v>
      </c>
      <c r="I48" s="26">
        <v>0</v>
      </c>
      <c r="J48" s="26" t="s">
        <v>114</v>
      </c>
      <c r="K48" s="26" t="s">
        <v>36</v>
      </c>
      <c r="L48" s="26" t="s">
        <v>156</v>
      </c>
      <c r="M48" s="29">
        <v>124.828689</v>
      </c>
    </row>
    <row r="49" spans="1:13" s="5" customFormat="1" ht="72">
      <c r="A49" s="26">
        <v>14</v>
      </c>
      <c r="B49" s="26" t="s">
        <v>157</v>
      </c>
      <c r="C49" s="26" t="s">
        <v>32</v>
      </c>
      <c r="D49" s="26" t="s">
        <v>81</v>
      </c>
      <c r="E49" s="26"/>
      <c r="F49" s="26" t="s">
        <v>158</v>
      </c>
      <c r="G49" s="29">
        <v>180</v>
      </c>
      <c r="H49" s="26">
        <v>180</v>
      </c>
      <c r="I49" s="26">
        <v>0</v>
      </c>
      <c r="J49" s="26" t="s">
        <v>114</v>
      </c>
      <c r="K49" s="26" t="s">
        <v>36</v>
      </c>
      <c r="L49" s="26" t="s">
        <v>159</v>
      </c>
      <c r="M49" s="29">
        <v>179.80179899999999</v>
      </c>
    </row>
    <row r="50" spans="1:13" s="5" customFormat="1" ht="36">
      <c r="A50" s="26">
        <v>15</v>
      </c>
      <c r="B50" s="26" t="s">
        <v>160</v>
      </c>
      <c r="C50" s="26" t="s">
        <v>45</v>
      </c>
      <c r="D50" s="26" t="s">
        <v>81</v>
      </c>
      <c r="E50" s="26"/>
      <c r="F50" s="26" t="s">
        <v>161</v>
      </c>
      <c r="G50" s="29">
        <v>130</v>
      </c>
      <c r="H50" s="26">
        <v>130</v>
      </c>
      <c r="I50" s="26">
        <v>0</v>
      </c>
      <c r="J50" s="26" t="s">
        <v>114</v>
      </c>
      <c r="K50" s="26" t="s">
        <v>36</v>
      </c>
      <c r="L50" s="26" t="s">
        <v>162</v>
      </c>
      <c r="M50" s="29">
        <v>126.550106</v>
      </c>
    </row>
    <row r="51" spans="1:13" s="5" customFormat="1" ht="18.75">
      <c r="A51" s="38" t="s">
        <v>163</v>
      </c>
      <c r="B51" s="39"/>
      <c r="C51" s="40"/>
      <c r="D51" s="26"/>
      <c r="E51" s="26"/>
      <c r="F51" s="37"/>
      <c r="G51" s="26">
        <f>SUM(G52:G52)</f>
        <v>100</v>
      </c>
      <c r="H51" s="26">
        <f>SUM(H52:H52)</f>
        <v>100</v>
      </c>
      <c r="I51" s="26">
        <f>SUM(I52:I52)</f>
        <v>0</v>
      </c>
    </row>
    <row r="52" spans="1:13" s="5" customFormat="1" ht="36">
      <c r="A52" s="26">
        <v>1</v>
      </c>
      <c r="B52" s="26" t="s">
        <v>164</v>
      </c>
      <c r="C52" s="26" t="s">
        <v>32</v>
      </c>
      <c r="D52" s="26" t="s">
        <v>48</v>
      </c>
      <c r="E52" s="26"/>
      <c r="F52" s="26" t="s">
        <v>165</v>
      </c>
      <c r="G52" s="29">
        <f>SUM(H52:I52)</f>
        <v>100</v>
      </c>
      <c r="H52" s="26">
        <v>100</v>
      </c>
      <c r="I52" s="26">
        <v>0</v>
      </c>
      <c r="J52" s="26" t="s">
        <v>166</v>
      </c>
      <c r="K52" s="26" t="s">
        <v>167</v>
      </c>
      <c r="L52" s="26" t="s">
        <v>168</v>
      </c>
      <c r="M52" s="29">
        <v>103.635426</v>
      </c>
    </row>
  </sheetData>
  <autoFilter ref="A7:I52"/>
  <mergeCells count="15">
    <mergeCell ref="J4:J7"/>
    <mergeCell ref="K4:K7"/>
    <mergeCell ref="L4:L7"/>
    <mergeCell ref="M4:M7"/>
    <mergeCell ref="G4:I6"/>
    <mergeCell ref="A1:B1"/>
    <mergeCell ref="A3:B3"/>
    <mergeCell ref="A51:C51"/>
    <mergeCell ref="A4:A7"/>
    <mergeCell ref="B4:B7"/>
    <mergeCell ref="C4:C7"/>
    <mergeCell ref="D4:D7"/>
    <mergeCell ref="E4:E7"/>
    <mergeCell ref="F4:F7"/>
    <mergeCell ref="A2:M2"/>
  </mergeCells>
  <phoneticPr fontId="17" type="noConversion"/>
  <conditionalFormatting sqref="B12">
    <cfRule type="duplicateValues" dxfId="24" priority="24"/>
  </conditionalFormatting>
  <conditionalFormatting sqref="B13">
    <cfRule type="duplicateValues" dxfId="23" priority="23"/>
  </conditionalFormatting>
  <conditionalFormatting sqref="B17">
    <cfRule type="duplicateValues" dxfId="22" priority="22"/>
  </conditionalFormatting>
  <conditionalFormatting sqref="B18">
    <cfRule type="duplicateValues" dxfId="21" priority="21"/>
  </conditionalFormatting>
  <conditionalFormatting sqref="B19">
    <cfRule type="duplicateValues" dxfId="20" priority="20"/>
  </conditionalFormatting>
  <conditionalFormatting sqref="B20">
    <cfRule type="duplicateValues" dxfId="19" priority="19"/>
  </conditionalFormatting>
  <conditionalFormatting sqref="B21">
    <cfRule type="duplicateValues" dxfId="18" priority="18"/>
  </conditionalFormatting>
  <conditionalFormatting sqref="B22">
    <cfRule type="duplicateValues" dxfId="17" priority="17"/>
  </conditionalFormatting>
  <conditionalFormatting sqref="B23">
    <cfRule type="duplicateValues" dxfId="16" priority="16"/>
  </conditionalFormatting>
  <conditionalFormatting sqref="B24">
    <cfRule type="duplicateValues" dxfId="15" priority="15"/>
  </conditionalFormatting>
  <conditionalFormatting sqref="B25">
    <cfRule type="duplicateValues" dxfId="14" priority="14"/>
  </conditionalFormatting>
  <conditionalFormatting sqref="B26">
    <cfRule type="duplicateValues" dxfId="13" priority="13"/>
  </conditionalFormatting>
  <conditionalFormatting sqref="B27">
    <cfRule type="duplicateValues" dxfId="12" priority="12"/>
  </conditionalFormatting>
  <conditionalFormatting sqref="B28">
    <cfRule type="duplicateValues" dxfId="11" priority="11"/>
  </conditionalFormatting>
  <conditionalFormatting sqref="B29">
    <cfRule type="duplicateValues" dxfId="10" priority="10"/>
  </conditionalFormatting>
  <conditionalFormatting sqref="B30">
    <cfRule type="duplicateValues" dxfId="9" priority="9"/>
  </conditionalFormatting>
  <conditionalFormatting sqref="B31">
    <cfRule type="duplicateValues" dxfId="8" priority="8"/>
  </conditionalFormatting>
  <conditionalFormatting sqref="B36">
    <cfRule type="duplicateValues" dxfId="7" priority="7"/>
  </conditionalFormatting>
  <conditionalFormatting sqref="B45">
    <cfRule type="duplicateValues" dxfId="6" priority="6"/>
  </conditionalFormatting>
  <conditionalFormatting sqref="B46">
    <cfRule type="duplicateValues" dxfId="5" priority="5"/>
  </conditionalFormatting>
  <conditionalFormatting sqref="B47">
    <cfRule type="duplicateValues" dxfId="4" priority="4"/>
  </conditionalFormatting>
  <conditionalFormatting sqref="B48">
    <cfRule type="duplicateValues" dxfId="3" priority="3"/>
  </conditionalFormatting>
  <conditionalFormatting sqref="B49">
    <cfRule type="duplicateValues" dxfId="2" priority="2"/>
  </conditionalFormatting>
  <conditionalFormatting sqref="B50">
    <cfRule type="duplicateValues" dxfId="1" priority="1"/>
  </conditionalFormatting>
  <conditionalFormatting sqref="B10:B11">
    <cfRule type="duplicateValues" dxfId="0" priority="25"/>
  </conditionalFormatting>
  <pageMargins left="0.31496062992126" right="0.118110236220472" top="0.74803149606299202" bottom="0.55118110236220497" header="0.31496062992126" footer="0.31496062992126"/>
  <pageSetup paperSize="8" scale="8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6</vt:i4>
      </vt:variant>
    </vt:vector>
  </HeadingPairs>
  <TitlesOfParts>
    <vt:vector size="8" baseType="lpstr">
      <vt:lpstr>Sheet1</vt:lpstr>
      <vt:lpstr>定稿</vt:lpstr>
      <vt:lpstr>定稿!Print_Titles</vt:lpstr>
      <vt:lpstr>保障农民财产权益促进群众增收方面</vt:lpstr>
      <vt:lpstr>就业帮扶促进群众增收方面</vt:lpstr>
      <vt:lpstr>农业经营增效带动群众增收方面</vt:lpstr>
      <vt:lpstr>一级</vt:lpstr>
      <vt:lpstr>政策兜底帮扶方面</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Administrator</cp:lastModifiedBy>
  <cp:lastPrinted>2024-06-06T13:53:00Z</cp:lastPrinted>
  <dcterms:created xsi:type="dcterms:W3CDTF">2006-09-16T00:00:00Z</dcterms:created>
  <dcterms:modified xsi:type="dcterms:W3CDTF">2024-10-31T10:23:10Z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71942C04D49241A69D391EA80FF1B498_12</vt:lpwstr>
  </property>
  <property fmtid="{D5CDD505-2E9C-101B-9397-08002B2CF9AE}" pid="3" name="KSOProductBuildVer">
    <vt:lpwstr>2052-12.1.0.18888</vt:lpwstr>
  </property>
</Properties>
</file>