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桌面文件\2024年衔接资金项目\县级资金计划\市、县资金计划\"/>
    </mc:Choice>
  </mc:AlternateContent>
  <bookViews>
    <workbookView xWindow="2685" yWindow="1500" windowWidth="28245" windowHeight="17445"/>
  </bookViews>
  <sheets>
    <sheet name="Sheet1" sheetId="1" r:id="rId1"/>
  </sheets>
  <definedNames>
    <definedName name="_xlnm._FilterDatabase" localSheetId="0" hidden="1">Sheet1!$A$4:$X$7</definedName>
    <definedName name="_xlnm.Print_Titles" localSheetId="0">Sheet1!$2:$4</definedName>
  </definedNames>
  <calcPr calcId="162913"/>
</workbook>
</file>

<file path=xl/calcChain.xml><?xml version="1.0" encoding="utf-8"?>
<calcChain xmlns="http://schemas.openxmlformats.org/spreadsheetml/2006/main">
  <c r="G19" i="1" l="1"/>
  <c r="G6" i="1"/>
  <c r="G26" i="1" l="1"/>
  <c r="G24" i="1"/>
  <c r="G22" i="1"/>
  <c r="G15" i="1"/>
  <c r="G5" i="1" l="1"/>
</calcChain>
</file>

<file path=xl/sharedStrings.xml><?xml version="1.0" encoding="utf-8"?>
<sst xmlns="http://schemas.openxmlformats.org/spreadsheetml/2006/main" count="212" uniqueCount="149">
  <si>
    <t>序号</t>
  </si>
  <si>
    <t>项目名称</t>
  </si>
  <si>
    <t xml:space="preserve">建设
性质   </t>
  </si>
  <si>
    <t>建设
起止
限</t>
  </si>
  <si>
    <t>建设
地点</t>
  </si>
  <si>
    <t>建设内容与规模</t>
  </si>
  <si>
    <t>绩效目标</t>
  </si>
  <si>
    <t>备注</t>
  </si>
  <si>
    <t>项目效益情况</t>
  </si>
  <si>
    <t>利益联结机制</t>
  </si>
  <si>
    <t>受益村数
（个）</t>
  </si>
  <si>
    <t>受益户数（万户）</t>
  </si>
  <si>
    <t>受益人数（万人）</t>
  </si>
  <si>
    <t>脱贫村</t>
  </si>
  <si>
    <t>其他村</t>
  </si>
  <si>
    <t>小计</t>
  </si>
  <si>
    <t>脱贫户</t>
  </si>
  <si>
    <t>其他农户</t>
  </si>
  <si>
    <t>脱贫人口数</t>
  </si>
  <si>
    <t>其他人口数</t>
  </si>
  <si>
    <t>新建</t>
  </si>
  <si>
    <t>2024</t>
  </si>
  <si>
    <t>乡村振兴局</t>
  </si>
  <si>
    <t>责任人</t>
  </si>
  <si>
    <t>单位名称</t>
    <phoneticPr fontId="1" type="noConversion"/>
  </si>
  <si>
    <t>项目主管单位</t>
    <phoneticPr fontId="1" type="noConversion"/>
  </si>
  <si>
    <t>项目实施单位</t>
    <phoneticPr fontId="1" type="noConversion"/>
  </si>
  <si>
    <t>一、产业发展</t>
  </si>
  <si>
    <t>合计</t>
  </si>
  <si>
    <t>投资
估算
（万元）</t>
    <phoneticPr fontId="1" type="noConversion"/>
  </si>
  <si>
    <t>皇城镇江让特色村寨生态露营地建设项目</t>
    <phoneticPr fontId="1" type="noConversion"/>
  </si>
  <si>
    <t>长方村</t>
  </si>
  <si>
    <t>新建裕固族特色帐篷8座，其中主帐1座，次帐7座；蒙古族特色帐篷5座，其中主帐1座，次帐4座；藏式黑牦牛帐篷7座，其中主帐1座，次帐6座；印第安部落帐篷5座，其中主帐1座，次帐4座；庭院式度假帐篷1座，入口标识一座。</t>
  </si>
  <si>
    <t>改善铧尖片村容村貌，加速皇城镇民俗旅游体验发展，提高农牧民经济收入。</t>
  </si>
  <si>
    <t>属于经营性资产，形成的资产归村集体所有，由村集体负责管理维护。</t>
  </si>
  <si>
    <t>3</t>
  </si>
  <si>
    <t>0.0485</t>
  </si>
  <si>
    <t>0.157</t>
  </si>
  <si>
    <t>皇城镇人民政府</t>
  </si>
  <si>
    <t>北极村、北峰村</t>
    <phoneticPr fontId="1" type="noConversion"/>
  </si>
  <si>
    <t>肃南县明花乡前滩村停车场建设项目</t>
    <phoneticPr fontId="1" type="noConversion"/>
  </si>
  <si>
    <t>前滩</t>
  </si>
  <si>
    <t>新建停车场一处，包含场地平整，砂砾石垫方及绿化工程</t>
  </si>
  <si>
    <t>项目建成后，将有效弥补乡村基础设施短板，推动人居环境面貌提升，进一步夯实产业发展基础。</t>
  </si>
  <si>
    <t>属于公益性资产，形成的资产归村集体所有，由村集体负责管理维护。</t>
  </si>
  <si>
    <t>明花乡人民政府</t>
  </si>
  <si>
    <t>肃南县皇城镇北极村、北峰村人畜饮水工程项目</t>
    <phoneticPr fontId="1" type="noConversion"/>
  </si>
  <si>
    <t>新建</t>
    <phoneticPr fontId="1" type="noConversion"/>
  </si>
  <si>
    <t>2024</t>
    <phoneticPr fontId="1" type="noConversion"/>
  </si>
  <si>
    <t>1.铺设管道总计23.636km，其中铺设主管13.056km，铺设2号支管10.58km。2.新建检查井9座，排气井3座、排泥井3座和减压池6座。</t>
    <phoneticPr fontId="1" type="noConversion"/>
  </si>
  <si>
    <t>改善北极村、北峰村人畜饮水条件，保障人畜饮水安全，促进畜牧业发展。</t>
    <phoneticPr fontId="1" type="noConversion"/>
  </si>
  <si>
    <t>属于公益性资产，形成的资产归村集体所有，由村集体负责管理维护。</t>
    <phoneticPr fontId="1" type="noConversion"/>
  </si>
  <si>
    <t>2</t>
    <phoneticPr fontId="1" type="noConversion"/>
  </si>
  <si>
    <t>0.0212</t>
    <phoneticPr fontId="1" type="noConversion"/>
  </si>
  <si>
    <t>0.0212</t>
    <phoneticPr fontId="1" type="noConversion"/>
  </si>
  <si>
    <t>0.0637</t>
    <phoneticPr fontId="1" type="noConversion"/>
  </si>
  <si>
    <t>0.0637</t>
    <phoneticPr fontId="1" type="noConversion"/>
  </si>
  <si>
    <t>乡村振兴局</t>
    <phoneticPr fontId="1" type="noConversion"/>
  </si>
  <si>
    <t>皇城镇人民政府</t>
    <phoneticPr fontId="1" type="noConversion"/>
  </si>
  <si>
    <t>大湖滩村</t>
    <phoneticPr fontId="1" type="noConversion"/>
  </si>
  <si>
    <t>1.铺设管道总计13.908km，其中铺设主管4.636km，铺设1号支管4.636km，铺设2号支管4.636km；2、新建截引工程1座；3、新建检查井4座，排泥井1座和减压池3座。</t>
    <phoneticPr fontId="1" type="noConversion"/>
  </si>
  <si>
    <t>改善大湖滩村人畜饮水条件，保障人畜饮水安全，促进畜牧业发展。</t>
    <phoneticPr fontId="1" type="noConversion"/>
  </si>
  <si>
    <t>乡村振兴局</t>
    <phoneticPr fontId="1" type="noConversion"/>
  </si>
  <si>
    <t>皇城镇人民政府</t>
    <phoneticPr fontId="1" type="noConversion"/>
  </si>
  <si>
    <t>肃南县畜牧业转型升级饲草基地灌溉工程（二期）</t>
    <phoneticPr fontId="1" type="noConversion"/>
  </si>
  <si>
    <t>大瓷窑</t>
  </si>
  <si>
    <t>地埋DN315(1.0MPa)PE输水管道2755m，配套阀门井2座以及管道附属设备；配套泵坑1座，维修水泵滑轨3处等。</t>
    <phoneticPr fontId="1" type="noConversion"/>
  </si>
  <si>
    <t>提高水资源的利用率，进一步完善饲草地水利基础设施，保障水资源的合理开发利用，有效确保农作物增产、农牧民增收。</t>
    <phoneticPr fontId="1" type="noConversion"/>
  </si>
  <si>
    <t>属于公益性资产，形成的资产肃南县现代农牧业投资有限公司所有，由肃南县现代农牧业投资有限公司管理维护。</t>
  </si>
  <si>
    <t/>
  </si>
  <si>
    <t>肃南县现代农牧业投资有限公司</t>
  </si>
  <si>
    <t>肃南县庭院经济以奖代补项目</t>
  </si>
  <si>
    <t>肃南县</t>
  </si>
  <si>
    <t>激发脱贫户和监测户发展庭院经济动力，增加收入。</t>
  </si>
  <si>
    <t>项目属于补助性项目，用于鼓励脱贫户、监测户发展庭院经济，增加收入。</t>
  </si>
  <si>
    <t>乡村振兴服务中心</t>
    <phoneticPr fontId="1" type="noConversion"/>
  </si>
  <si>
    <t>肃南县企业带动脱贫户就业及交通补助项目</t>
  </si>
  <si>
    <t>鼓励脱贫户外出务工，增加收入。</t>
  </si>
  <si>
    <t>属于补助资金，减少脱贫户、监测户家庭支出，增加工资性收入。</t>
  </si>
  <si>
    <t>人社局</t>
  </si>
  <si>
    <t>乡村工匠扶持项目</t>
  </si>
  <si>
    <t>支持乡村工匠开展扩大生产、技能培训等。</t>
    <phoneticPr fontId="1" type="noConversion"/>
  </si>
  <si>
    <t>提高乡村工匠品牌知名度，提升工匠技能。扩大生产，带动群众务工就业。</t>
  </si>
  <si>
    <t>属于补助资金，支持乡村工匠扩大生产，带动群众务工就业。</t>
  </si>
  <si>
    <t>乡村寄递物流收发公益性岗位工资补助</t>
    <phoneticPr fontId="1" type="noConversion"/>
  </si>
  <si>
    <t>对乡村寄递物流收发公益性岗位人员给与工资补助。</t>
  </si>
  <si>
    <t>增加公益性岗位，提供就业机会，增加脱贫户、一般户工资性收入每年增加7200元。</t>
  </si>
  <si>
    <t>属于补助资金，</t>
  </si>
  <si>
    <t>肃南县贫困家庭“雨露计划”补助项目</t>
  </si>
  <si>
    <t>为全县所有脱贫户及监测户家庭中目前正在接受中等职业教育、高等职业教育和技工类院校教育的学生，每生每年补助3000元。</t>
  </si>
  <si>
    <t>补助后减少脱贫户及监测户家庭支出。</t>
  </si>
  <si>
    <t>属于补助性资金，补助后减少脱贫户及监测户家庭支出。</t>
  </si>
  <si>
    <t>教育局</t>
  </si>
  <si>
    <t>“巾帼家美积分超市”“和美乡村幸福小院”补助项目</t>
    <phoneticPr fontId="1" type="noConversion"/>
  </si>
  <si>
    <t>对新建巾帼家美积分超市投入资金不少于1万元，已建成的巾帼家美积分超市投入运营资金不少于5000元；“和美乡村幸福小院”每个村补助5万元，示范户每户补助1000元。</t>
    <phoneticPr fontId="1" type="noConversion"/>
  </si>
  <si>
    <t>通过该项目的实施，充分发挥巾帼家美积分超市助力产业发展、文明创建、乡村治理和美丽家园建设作用，使群众在相互学习、相互对比中受教育、提素质，培育文明乡风、良好家风、淳朴民风。</t>
  </si>
  <si>
    <t>属于补助性资金，助力产业发展、文明创建、乡村治理和美丽家园建设。</t>
  </si>
  <si>
    <t>妇联</t>
  </si>
  <si>
    <t>项目管理费</t>
  </si>
  <si>
    <t>支付项目设计费、代理费、工程监理费。</t>
  </si>
  <si>
    <t>乡村振兴局、民宗局</t>
  </si>
  <si>
    <t>对脱贫劳动力外出务工人员给与交通补助，省外务工600元/人，省内县外务工300元/人。</t>
    <phoneticPr fontId="1" type="noConversion"/>
  </si>
  <si>
    <t>二、就业项目</t>
    <phoneticPr fontId="1" type="noConversion"/>
  </si>
  <si>
    <t>三、乡村建设行动</t>
    <phoneticPr fontId="1" type="noConversion"/>
  </si>
  <si>
    <t>四、巩固三保障成果</t>
    <phoneticPr fontId="1" type="noConversion"/>
  </si>
  <si>
    <t>五、乡村治理和精神文明建设</t>
    <phoneticPr fontId="1" type="noConversion"/>
  </si>
  <si>
    <t>六、项目管理费</t>
    <phoneticPr fontId="1" type="noConversion"/>
  </si>
  <si>
    <t>重点针对脱贫户和监测户结合各乡镇气候特点和实际发放高山细毛羔羊、鸡、兔等家畜（禽）和特色经济作物种苗，同时对开办农家乐、牧家乐民宿、商店手工作坊等小型业态进行以奖代补。</t>
    <phoneticPr fontId="1" type="noConversion"/>
  </si>
  <si>
    <t>上井村</t>
  </si>
  <si>
    <t>民宗局</t>
  </si>
  <si>
    <t>明花乡黄土坡村基础设施建设项目</t>
    <phoneticPr fontId="1" type="noConversion"/>
  </si>
  <si>
    <t>黄土坡村</t>
  </si>
  <si>
    <t>项目建成后，将有效弥补旅游景区基础设施短板，提升旅游服务功能，满足游客基本需求，进一步夯实西海子湖旅游产业发展基础。</t>
    <phoneticPr fontId="1" type="noConversion"/>
  </si>
  <si>
    <t>康乐镇隆丰村畜牧业转型升级养殖点建设项目（二期）</t>
    <phoneticPr fontId="1" type="noConversion"/>
  </si>
  <si>
    <t>2024年</t>
  </si>
  <si>
    <t>隆丰村</t>
  </si>
  <si>
    <t>在隆丰村四组新建7座养殖棚舍，新建储草棚、青储池各7座，管理房7套，精饲料间24套，配套无害化处理池及水、电、路等基础等设施。</t>
  </si>
  <si>
    <t>项目建成后将进一步推动粗放化养殖向精细化舍饲养殖转变，降低农牧民群众生产成本，减轻草原生态压力，提高农牧民群众收入。</t>
  </si>
  <si>
    <t>项目建成后，形成资产归村集体所有，主要采取租赁方式将养殖棚舍流转到农牧户，增加壮大村集体经济。此外该项目的建成将有效提高牛羊幼畜成活率，在降低农牧民养殖成本的同时提高群众收益，提升群众养殖积极性，进一步促进规模化养殖发展。</t>
  </si>
  <si>
    <t>康乐镇人民政府</t>
  </si>
  <si>
    <t>肃南县马蹄藏族乡2024年中央财政以工代赈项目</t>
  </si>
  <si>
    <t>小集镇</t>
  </si>
  <si>
    <t>提升改造道路6.5公里，配套相关附属设施建设。</t>
  </si>
  <si>
    <t>项目建成后，可以改善农
民的生产生活条件,提高生产效率和生活质量，可以带动当地经济的发展。提高农牧村生活质量和幸福指数,让他们真实的感受到以工代赈项目带来的实惠。</t>
    <phoneticPr fontId="1" type="noConversion"/>
  </si>
  <si>
    <t>属于公益性资产，形成的资产归村集体所有，由村集体负责管理维护。项目实施过程预计聘用本村农牧户30人，户均收入8000元。</t>
  </si>
  <si>
    <t>发改局</t>
  </si>
  <si>
    <t>马蹄乡人民政府</t>
  </si>
  <si>
    <t>肃南县2024年县级财政衔接推进乡村振兴补助资金项目计划表</t>
    <phoneticPr fontId="1" type="noConversion"/>
  </si>
  <si>
    <t>段学明</t>
    <phoneticPr fontId="1" type="noConversion"/>
  </si>
  <si>
    <t>于立新</t>
    <phoneticPr fontId="1" type="noConversion"/>
  </si>
  <si>
    <t>盛海霞</t>
    <phoneticPr fontId="1" type="noConversion"/>
  </si>
  <si>
    <t>段学明、于立新</t>
    <phoneticPr fontId="1" type="noConversion"/>
  </si>
  <si>
    <t>杨玉萍</t>
    <phoneticPr fontId="1" type="noConversion"/>
  </si>
  <si>
    <t>安吉刚</t>
    <phoneticPr fontId="1" type="noConversion"/>
  </si>
  <si>
    <t>牛志英</t>
    <phoneticPr fontId="1" type="noConversion"/>
  </si>
  <si>
    <t>贺恩威</t>
    <phoneticPr fontId="1" type="noConversion"/>
  </si>
  <si>
    <t>乡村振兴服务中心</t>
    <phoneticPr fontId="1" type="noConversion"/>
  </si>
  <si>
    <t>柴刚</t>
    <phoneticPr fontId="1" type="noConversion"/>
  </si>
  <si>
    <t>安建军</t>
    <phoneticPr fontId="1" type="noConversion"/>
  </si>
  <si>
    <t>李治</t>
    <phoneticPr fontId="1" type="noConversion"/>
  </si>
  <si>
    <t>吴祎蓉</t>
    <phoneticPr fontId="1" type="noConversion"/>
  </si>
  <si>
    <t>陈清</t>
    <phoneticPr fontId="1" type="noConversion"/>
  </si>
  <si>
    <t>肃南县皇城镇大湖滩村人畜饮水工程项目</t>
    <phoneticPr fontId="1" type="noConversion"/>
  </si>
  <si>
    <t>明花乡上井村（东海子）基础设施建设项目</t>
    <phoneticPr fontId="1" type="noConversion"/>
  </si>
  <si>
    <t>项目建成后，将有效弥补乡村旅游基础设施短板，提升旅游服务功能，满足游客基本需求，进一步夯实上井村旅游产业发展基础。</t>
    <phoneticPr fontId="1" type="noConversion"/>
  </si>
  <si>
    <t>于立新</t>
    <phoneticPr fontId="1" type="noConversion"/>
  </si>
  <si>
    <t>贺恩威</t>
    <phoneticPr fontId="1" type="noConversion"/>
  </si>
  <si>
    <t>新建水域木栈道1597.2米，宽1.6米，栈道面积2560平米；新建沙漠木栈道1050米，宽1.6米，栈道面积1536平米；架空木栈道3处48米，宽1.6米，栈道面积84.48平米；新建休息平台5处，共计407平米；新建木屋主体面积98.2平米，平台面积189.5平米；配套卫生间、室外给水管、室外电缆线、沙漠井等设施。</t>
    <phoneticPr fontId="1" type="noConversion"/>
  </si>
  <si>
    <t>新建木屋2处，共计401.1平米；配套新建遮阳棚225平米；新建遮阳帐篷2座，144平米；装配式卫生间、室外给水管、室外电缆线、路灯等。（项目总投资108万元，一批资金投资25万元，县级资金投资83万元）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</si>
</sst>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000_ "/>
    <numFmt numFmtId="178" formatCode="0.00_);[Red]\(0.00\)"/>
    <numFmt numFmtId="179" formatCode="0_ "/>
  </numFmts>
  <fonts count="25">
    <font>
      <sz val="12"/>
      <color theme="1"/>
      <name val="等线"/>
      <family val="2"/>
      <charset val="134"/>
      <scheme val="minor"/>
    </font>
    <font>
      <sz val="9"/>
      <name val="等线"/>
      <family val="2"/>
      <charset val="134"/>
      <scheme val="minor"/>
    </font>
    <font>
      <sz val="12"/>
      <color rgb="FF000000"/>
      <name val="黑体"/>
      <family val="3"/>
      <charset val="134"/>
    </font>
    <font>
      <sz val="11"/>
      <color rgb="FF000000"/>
      <name val="仿宋"/>
      <family val="3"/>
      <charset val="134"/>
    </font>
    <font>
      <sz val="26"/>
      <color rgb="FF000000"/>
      <name val="方正小标宋简体"/>
      <family val="4"/>
      <charset val="134"/>
    </font>
    <font>
      <sz val="11"/>
      <color rgb="FF000000"/>
      <name val="黑体"/>
      <family val="3"/>
      <charset val="134"/>
    </font>
    <font>
      <sz val="12"/>
      <color rgb="FF000000"/>
      <name val="等线"/>
      <family val="3"/>
      <charset val="134"/>
    </font>
    <font>
      <sz val="11"/>
      <color rgb="FF000000"/>
      <name val="黑体"/>
      <family val="3"/>
      <charset val="134"/>
    </font>
    <font>
      <sz val="12"/>
      <color rgb="FF000000"/>
      <name val="黑体"/>
      <family val="3"/>
      <charset val="134"/>
    </font>
    <font>
      <sz val="12"/>
      <color rgb="FF000000"/>
      <name val="黑体"/>
      <family val="3"/>
      <charset val="134"/>
    </font>
    <font>
      <sz val="12"/>
      <color rgb="FF000000"/>
      <name val="黑体"/>
      <family val="3"/>
      <charset val="134"/>
    </font>
    <font>
      <sz val="12"/>
      <color rgb="FF000000"/>
      <name val="黑体"/>
      <family val="3"/>
      <charset val="134"/>
    </font>
    <font>
      <sz val="12"/>
      <color rgb="FF000000"/>
      <name val="黑体"/>
      <family val="3"/>
      <charset val="134"/>
    </font>
    <font>
      <sz val="12"/>
      <color theme="1"/>
      <name val="黑体"/>
      <family val="3"/>
      <charset val="134"/>
    </font>
    <font>
      <sz val="12"/>
      <color theme="1"/>
      <name val="等线"/>
      <family val="3"/>
      <charset val="134"/>
      <scheme val="minor"/>
    </font>
    <font>
      <sz val="12"/>
      <name val="宋体"/>
      <family val="3"/>
      <charset val="134"/>
    </font>
    <font>
      <sz val="16"/>
      <color indexed="8"/>
      <name val="黑体"/>
      <family val="3"/>
      <charset val="134"/>
    </font>
    <font>
      <b/>
      <sz val="12"/>
      <color indexed="8"/>
      <name val="黑体"/>
      <family val="3"/>
      <charset val="134"/>
    </font>
    <font>
      <sz val="12"/>
      <color indexed="8"/>
      <name val="黑体"/>
      <family val="3"/>
      <charset val="134"/>
    </font>
    <font>
      <b/>
      <sz val="16"/>
      <name val="黑体"/>
      <family val="3"/>
      <charset val="134"/>
    </font>
    <font>
      <b/>
      <sz val="12"/>
      <name val="黑体"/>
      <family val="3"/>
      <charset val="134"/>
    </font>
    <font>
      <sz val="16"/>
      <name val="黑体"/>
      <family val="3"/>
      <charset val="134"/>
    </font>
    <font>
      <sz val="11"/>
      <color theme="1"/>
      <name val="仿宋"/>
      <family val="3"/>
      <charset val="134"/>
    </font>
    <font>
      <sz val="11"/>
      <color theme="1"/>
      <name val="FangSong"/>
      <family val="3"/>
      <charset val="134"/>
    </font>
    <font>
      <b/>
      <sz val="11"/>
      <color theme="1"/>
      <name val="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5" fillId="0" borderId="0"/>
    <xf numFmtId="0" fontId="14" fillId="0" borderId="0">
      <alignment vertical="center"/>
    </xf>
  </cellStyleXfs>
  <cellXfs count="38">
    <xf numFmtId="0" fontId="0" fillId="0" borderId="0" xfId="0">
      <alignment vertical="center"/>
    </xf>
    <xf numFmtId="0" fontId="16" fillId="0" borderId="1" xfId="0" applyFont="1" applyFill="1" applyBorder="1" applyAlignment="1">
      <alignment vertical="center"/>
    </xf>
    <xf numFmtId="0" fontId="18" fillId="0" borderId="1" xfId="0" applyFont="1" applyFill="1" applyBorder="1" applyAlignment="1">
      <alignment vertical="center"/>
    </xf>
    <xf numFmtId="10" fontId="1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10" fontId="19" fillId="0" borderId="1" xfId="0" applyNumberFormat="1" applyFont="1" applyFill="1" applyBorder="1" applyAlignment="1">
      <alignment horizontal="left" vertical="center" wrapText="1"/>
    </xf>
    <xf numFmtId="0" fontId="21" fillId="0" borderId="1" xfId="0" applyNumberFormat="1" applyFont="1" applyFill="1" applyBorder="1" applyAlignment="1">
      <alignment horizontal="left" vertical="center" wrapText="1"/>
    </xf>
    <xf numFmtId="178" fontId="21"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16" fillId="0" borderId="0" xfId="0" applyFont="1" applyFill="1" applyBorder="1" applyAlignment="1">
      <alignment vertical="center"/>
    </xf>
    <xf numFmtId="179" fontId="17" fillId="0" borderId="1" xfId="0" applyNumberFormat="1" applyFont="1" applyFill="1" applyBorder="1" applyAlignment="1">
      <alignment horizontal="center" vertical="center"/>
    </xf>
    <xf numFmtId="179" fontId="20" fillId="0" borderId="1" xfId="0" applyNumberFormat="1" applyFont="1" applyFill="1" applyBorder="1" applyAlignment="1">
      <alignment horizontal="center" vertical="center"/>
    </xf>
    <xf numFmtId="0" fontId="22"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left" vertical="center" wrapText="1"/>
    </xf>
    <xf numFmtId="0" fontId="24" fillId="0" borderId="1" xfId="0" applyFont="1" applyFill="1" applyBorder="1" applyAlignment="1" applyProtection="1">
      <alignment horizontal="center" vertical="center" wrapText="1"/>
    </xf>
    <xf numFmtId="0" fontId="6" fillId="0" borderId="0" xfId="0" applyFont="1" applyFill="1">
      <alignment vertical="center"/>
    </xf>
    <xf numFmtId="0" fontId="0" fillId="0" borderId="0" xfId="0" applyFill="1">
      <alignment vertical="center"/>
    </xf>
    <xf numFmtId="0" fontId="22" fillId="0" borderId="2" xfId="0" applyFont="1" applyFill="1" applyBorder="1" applyAlignment="1" applyProtection="1">
      <alignment horizontal="center" vertical="center" wrapText="1"/>
    </xf>
    <xf numFmtId="0" fontId="18" fillId="0" borderId="1" xfId="0" applyFont="1" applyFill="1" applyBorder="1" applyAlignment="1">
      <alignment horizontal="left" vertical="center"/>
    </xf>
    <xf numFmtId="0" fontId="18" fillId="0" borderId="1" xfId="0" applyFont="1" applyFill="1" applyBorder="1" applyAlignment="1">
      <alignment horizontal="left" vertical="center"/>
    </xf>
    <xf numFmtId="0" fontId="16" fillId="0" borderId="1" xfId="0" applyFont="1" applyFill="1" applyBorder="1" applyAlignment="1">
      <alignment horizontal="center" vertical="center" wrapText="1"/>
    </xf>
    <xf numFmtId="0" fontId="4" fillId="0" borderId="0" xfId="0" applyFont="1" applyFill="1" applyAlignment="1">
      <alignment horizontal="center" vertical="center"/>
    </xf>
    <xf numFmtId="49" fontId="2"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177" fontId="2" fillId="0" borderId="1" xfId="0" applyNumberFormat="1" applyFont="1" applyFill="1" applyBorder="1" applyAlignment="1" applyProtection="1">
      <alignment horizontal="center" vertical="center" wrapText="1"/>
    </xf>
    <xf numFmtId="177" fontId="10" fillId="0" borderId="1" xfId="0" applyNumberFormat="1" applyFont="1" applyFill="1" applyBorder="1" applyAlignment="1" applyProtection="1">
      <alignment horizontal="center" vertical="center" wrapText="1"/>
    </xf>
    <xf numFmtId="177" fontId="11"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177" fontId="12"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13" fillId="0" borderId="1" xfId="0" applyFont="1" applyFill="1" applyBorder="1">
      <alignment vertical="center"/>
    </xf>
    <xf numFmtId="0" fontId="13" fillId="0" borderId="0" xfId="0" applyFont="1" applyFill="1">
      <alignment vertical="center"/>
    </xf>
    <xf numFmtId="0" fontId="3" fillId="0" borderId="1" xfId="0" applyFont="1" applyFill="1" applyBorder="1" applyAlignment="1" applyProtection="1">
      <alignment horizontal="center" vertical="center" wrapText="1"/>
    </xf>
    <xf numFmtId="0" fontId="6" fillId="0" borderId="1" xfId="0" applyFont="1" applyFill="1" applyBorder="1">
      <alignment vertical="center"/>
    </xf>
  </cellXfs>
  <cellStyles count="3">
    <cellStyle name="常规" xfId="0" builtinId="0"/>
    <cellStyle name="常规 2" xfId="1"/>
    <cellStyle name="常规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V27"/>
  <sheetViews>
    <sheetView tabSelected="1" workbookViewId="0">
      <pane ySplit="4" topLeftCell="A5" activePane="bottomLeft" state="frozen"/>
      <selection pane="bottomLeft" activeCell="F7" sqref="F7"/>
    </sheetView>
  </sheetViews>
  <sheetFormatPr defaultColWidth="8.875" defaultRowHeight="15.75" customHeight="1"/>
  <cols>
    <col min="1" max="1" width="4.125" style="15" customWidth="1"/>
    <col min="2" max="2" width="15.125" style="15" customWidth="1"/>
    <col min="3" max="4" width="5.5" style="15" customWidth="1"/>
    <col min="5" max="5" width="6.625" style="15" customWidth="1"/>
    <col min="6" max="6" width="29" style="15" customWidth="1"/>
    <col min="7" max="7" width="9.5" style="15" bestFit="1" customWidth="1"/>
    <col min="8" max="8" width="31.625" style="15" customWidth="1"/>
    <col min="9" max="9" width="28.75" style="15" customWidth="1"/>
    <col min="10" max="10" width="5.5" style="15" bestFit="1" customWidth="1"/>
    <col min="11" max="11" width="5.5" style="15" customWidth="1"/>
    <col min="12" max="15" width="8.5" style="15" bestFit="1" customWidth="1"/>
    <col min="16" max="17" width="7.5" style="15" customWidth="1"/>
    <col min="18" max="18" width="6.125" style="15" customWidth="1"/>
    <col min="19" max="19" width="6.625" style="15" customWidth="1"/>
    <col min="20" max="21" width="7" style="15" customWidth="1"/>
    <col min="22" max="22" width="5.5" style="15" customWidth="1"/>
    <col min="23" max="16384" width="8.875" style="16"/>
  </cols>
  <sheetData>
    <row r="1" spans="1:22" ht="37.5" customHeight="1">
      <c r="A1" s="21" t="s">
        <v>127</v>
      </c>
      <c r="B1" s="21"/>
      <c r="C1" s="21"/>
      <c r="D1" s="21"/>
      <c r="E1" s="21"/>
      <c r="F1" s="21"/>
      <c r="G1" s="21"/>
      <c r="H1" s="21"/>
      <c r="I1" s="21"/>
      <c r="J1" s="21"/>
      <c r="K1" s="21"/>
      <c r="L1" s="21"/>
      <c r="M1" s="21"/>
      <c r="N1" s="21"/>
      <c r="O1" s="21"/>
      <c r="P1" s="21"/>
      <c r="Q1" s="21"/>
      <c r="R1" s="21"/>
      <c r="S1" s="21"/>
      <c r="T1" s="21"/>
      <c r="U1" s="21"/>
      <c r="V1" s="21"/>
    </row>
    <row r="2" spans="1:22" ht="18" customHeight="1">
      <c r="A2" s="22" t="s">
        <v>0</v>
      </c>
      <c r="B2" s="22" t="s">
        <v>1</v>
      </c>
      <c r="C2" s="23" t="s">
        <v>2</v>
      </c>
      <c r="D2" s="24" t="s">
        <v>3</v>
      </c>
      <c r="E2" s="25" t="s">
        <v>4</v>
      </c>
      <c r="F2" s="22" t="s">
        <v>5</v>
      </c>
      <c r="G2" s="26" t="s">
        <v>29</v>
      </c>
      <c r="H2" s="27" t="s">
        <v>6</v>
      </c>
      <c r="I2" s="27"/>
      <c r="J2" s="27"/>
      <c r="K2" s="27"/>
      <c r="L2" s="27"/>
      <c r="M2" s="27"/>
      <c r="N2" s="27"/>
      <c r="O2" s="27"/>
      <c r="P2" s="27"/>
      <c r="Q2" s="27"/>
      <c r="R2" s="27" t="s">
        <v>25</v>
      </c>
      <c r="S2" s="28"/>
      <c r="T2" s="27" t="s">
        <v>26</v>
      </c>
      <c r="U2" s="29"/>
      <c r="V2" s="27" t="s">
        <v>7</v>
      </c>
    </row>
    <row r="3" spans="1:22" ht="31.5" customHeight="1">
      <c r="A3" s="22"/>
      <c r="B3" s="22"/>
      <c r="C3" s="30"/>
      <c r="D3" s="22"/>
      <c r="E3" s="22"/>
      <c r="F3" s="22"/>
      <c r="G3" s="26"/>
      <c r="H3" s="27" t="s">
        <v>8</v>
      </c>
      <c r="I3" s="27" t="s">
        <v>9</v>
      </c>
      <c r="J3" s="31" t="s">
        <v>10</v>
      </c>
      <c r="K3" s="27"/>
      <c r="L3" s="27" t="s">
        <v>11</v>
      </c>
      <c r="M3" s="27"/>
      <c r="N3" s="27"/>
      <c r="O3" s="27" t="s">
        <v>12</v>
      </c>
      <c r="P3" s="27"/>
      <c r="Q3" s="27"/>
      <c r="R3" s="28"/>
      <c r="S3" s="28"/>
      <c r="T3" s="29"/>
      <c r="U3" s="29"/>
      <c r="V3" s="27"/>
    </row>
    <row r="4" spans="1:22" ht="36.75" customHeight="1">
      <c r="A4" s="22"/>
      <c r="B4" s="22"/>
      <c r="C4" s="30"/>
      <c r="D4" s="22"/>
      <c r="E4" s="22"/>
      <c r="F4" s="22"/>
      <c r="G4" s="26"/>
      <c r="H4" s="27"/>
      <c r="I4" s="27"/>
      <c r="J4" s="32" t="s">
        <v>13</v>
      </c>
      <c r="K4" s="33" t="s">
        <v>14</v>
      </c>
      <c r="L4" s="32" t="s">
        <v>15</v>
      </c>
      <c r="M4" s="32" t="s">
        <v>16</v>
      </c>
      <c r="N4" s="32" t="s">
        <v>17</v>
      </c>
      <c r="O4" s="32" t="s">
        <v>15</v>
      </c>
      <c r="P4" s="32" t="s">
        <v>18</v>
      </c>
      <c r="Q4" s="32" t="s">
        <v>19</v>
      </c>
      <c r="R4" s="32" t="s">
        <v>24</v>
      </c>
      <c r="S4" s="32" t="s">
        <v>23</v>
      </c>
      <c r="T4" s="32" t="s">
        <v>24</v>
      </c>
      <c r="U4" s="32" t="s">
        <v>23</v>
      </c>
      <c r="V4" s="27"/>
    </row>
    <row r="5" spans="1:22" s="9" customFormat="1" ht="19.5" customHeight="1">
      <c r="A5" s="20" t="s">
        <v>28</v>
      </c>
      <c r="B5" s="20"/>
      <c r="C5" s="20"/>
      <c r="D5" s="20"/>
      <c r="E5" s="20"/>
      <c r="F5" s="5"/>
      <c r="G5" s="11">
        <f>G6+G15+G19+G22+G24+G26</f>
        <v>2176</v>
      </c>
      <c r="H5" s="6"/>
      <c r="I5" s="6"/>
      <c r="J5" s="7"/>
      <c r="K5" s="7"/>
      <c r="L5" s="7"/>
      <c r="M5" s="7"/>
      <c r="N5" s="8"/>
      <c r="O5" s="8"/>
      <c r="P5" s="8"/>
      <c r="Q5" s="8"/>
      <c r="R5" s="1"/>
      <c r="S5" s="1"/>
      <c r="T5" s="1"/>
      <c r="U5" s="1"/>
      <c r="V5" s="1"/>
    </row>
    <row r="6" spans="1:22" s="35" customFormat="1" ht="24" customHeight="1">
      <c r="A6" s="19" t="s">
        <v>27</v>
      </c>
      <c r="B6" s="19"/>
      <c r="C6" s="19"/>
      <c r="D6" s="19"/>
      <c r="E6" s="19"/>
      <c r="F6" s="3"/>
      <c r="G6" s="10">
        <f>SUM(G7:G14)</f>
        <v>1337</v>
      </c>
      <c r="H6" s="18"/>
      <c r="I6" s="18"/>
      <c r="J6" s="2"/>
      <c r="K6" s="2"/>
      <c r="L6" s="2"/>
      <c r="M6" s="2"/>
      <c r="N6" s="2"/>
      <c r="O6" s="4"/>
      <c r="P6" s="4"/>
      <c r="Q6" s="2"/>
      <c r="R6" s="2"/>
      <c r="S6" s="2"/>
      <c r="T6" s="2"/>
      <c r="U6" s="34"/>
      <c r="V6" s="34"/>
    </row>
    <row r="7" spans="1:22" ht="111.75" customHeight="1">
      <c r="A7" s="36">
        <v>1</v>
      </c>
      <c r="B7" s="12" t="s">
        <v>30</v>
      </c>
      <c r="C7" s="12" t="s">
        <v>20</v>
      </c>
      <c r="D7" s="12" t="s">
        <v>21</v>
      </c>
      <c r="E7" s="12" t="s">
        <v>31</v>
      </c>
      <c r="F7" s="12" t="s">
        <v>32</v>
      </c>
      <c r="G7" s="12">
        <v>342</v>
      </c>
      <c r="H7" s="12" t="s">
        <v>33</v>
      </c>
      <c r="I7" s="12" t="s">
        <v>34</v>
      </c>
      <c r="J7" s="12"/>
      <c r="K7" s="12" t="s">
        <v>35</v>
      </c>
      <c r="L7" s="12" t="s">
        <v>36</v>
      </c>
      <c r="M7" s="12"/>
      <c r="N7" s="12" t="s">
        <v>36</v>
      </c>
      <c r="O7" s="12" t="s">
        <v>37</v>
      </c>
      <c r="P7" s="12"/>
      <c r="Q7" s="12" t="s">
        <v>37</v>
      </c>
      <c r="R7" s="12" t="s">
        <v>22</v>
      </c>
      <c r="S7" s="12" t="s">
        <v>128</v>
      </c>
      <c r="T7" s="12" t="s">
        <v>38</v>
      </c>
      <c r="U7" s="12" t="s">
        <v>138</v>
      </c>
      <c r="V7" s="36"/>
    </row>
    <row r="8" spans="1:22" ht="85.5" customHeight="1">
      <c r="A8" s="36">
        <v>2</v>
      </c>
      <c r="B8" s="12" t="s">
        <v>46</v>
      </c>
      <c r="C8" s="12" t="s">
        <v>47</v>
      </c>
      <c r="D8" s="12" t="s">
        <v>48</v>
      </c>
      <c r="E8" s="12" t="s">
        <v>39</v>
      </c>
      <c r="F8" s="12" t="s">
        <v>49</v>
      </c>
      <c r="G8" s="12">
        <v>332</v>
      </c>
      <c r="H8" s="12" t="s">
        <v>50</v>
      </c>
      <c r="I8" s="12" t="s">
        <v>51</v>
      </c>
      <c r="J8" s="12"/>
      <c r="K8" s="12" t="s">
        <v>52</v>
      </c>
      <c r="L8" s="12" t="s">
        <v>53</v>
      </c>
      <c r="M8" s="12"/>
      <c r="N8" s="12" t="s">
        <v>54</v>
      </c>
      <c r="O8" s="12" t="s">
        <v>55</v>
      </c>
      <c r="P8" s="12"/>
      <c r="Q8" s="12" t="s">
        <v>56</v>
      </c>
      <c r="R8" s="12" t="s">
        <v>57</v>
      </c>
      <c r="S8" s="12" t="s">
        <v>128</v>
      </c>
      <c r="T8" s="12" t="s">
        <v>58</v>
      </c>
      <c r="U8" s="12" t="s">
        <v>138</v>
      </c>
      <c r="V8" s="36"/>
    </row>
    <row r="9" spans="1:22" ht="90.75" customHeight="1">
      <c r="A9" s="36">
        <v>3</v>
      </c>
      <c r="B9" s="12" t="s">
        <v>142</v>
      </c>
      <c r="C9" s="12" t="s">
        <v>47</v>
      </c>
      <c r="D9" s="12">
        <v>2024</v>
      </c>
      <c r="E9" s="12" t="s">
        <v>59</v>
      </c>
      <c r="F9" s="12" t="s">
        <v>60</v>
      </c>
      <c r="G9" s="12">
        <v>122</v>
      </c>
      <c r="H9" s="12" t="s">
        <v>61</v>
      </c>
      <c r="I9" s="12" t="s">
        <v>51</v>
      </c>
      <c r="J9" s="12"/>
      <c r="K9" s="12">
        <v>1</v>
      </c>
      <c r="L9" s="12">
        <v>9.7000000000000003E-3</v>
      </c>
      <c r="M9" s="12"/>
      <c r="N9" s="12">
        <v>9.7000000000000003E-3</v>
      </c>
      <c r="O9" s="12">
        <v>3.39E-2</v>
      </c>
      <c r="P9" s="12"/>
      <c r="Q9" s="12">
        <v>3.39E-2</v>
      </c>
      <c r="R9" s="12" t="s">
        <v>62</v>
      </c>
      <c r="S9" s="12" t="s">
        <v>128</v>
      </c>
      <c r="T9" s="12" t="s">
        <v>63</v>
      </c>
      <c r="U9" s="12" t="s">
        <v>138</v>
      </c>
      <c r="V9" s="36"/>
    </row>
    <row r="10" spans="1:22" ht="67.5">
      <c r="A10" s="36">
        <v>4</v>
      </c>
      <c r="B10" s="12" t="s">
        <v>64</v>
      </c>
      <c r="C10" s="12" t="s">
        <v>20</v>
      </c>
      <c r="D10" s="12">
        <v>2024</v>
      </c>
      <c r="E10" s="12" t="s">
        <v>65</v>
      </c>
      <c r="F10" s="12" t="s">
        <v>66</v>
      </c>
      <c r="G10" s="12">
        <v>80</v>
      </c>
      <c r="H10" s="12" t="s">
        <v>67</v>
      </c>
      <c r="I10" s="12" t="s">
        <v>68</v>
      </c>
      <c r="J10" s="12"/>
      <c r="K10" s="12">
        <v>2</v>
      </c>
      <c r="L10" s="12">
        <v>6.0000000000000001E-3</v>
      </c>
      <c r="M10" s="12" t="s">
        <v>69</v>
      </c>
      <c r="N10" s="12">
        <v>6.0000000000000001E-3</v>
      </c>
      <c r="O10" s="12">
        <v>1.4999999999999999E-2</v>
      </c>
      <c r="P10" s="12" t="s">
        <v>69</v>
      </c>
      <c r="Q10" s="12">
        <v>1.4999999999999999E-2</v>
      </c>
      <c r="R10" s="12" t="s">
        <v>22</v>
      </c>
      <c r="S10" s="12" t="s">
        <v>128</v>
      </c>
      <c r="T10" s="12" t="s">
        <v>70</v>
      </c>
      <c r="U10" s="12" t="s">
        <v>139</v>
      </c>
      <c r="V10" s="37"/>
    </row>
    <row r="11" spans="1:22" ht="91.5" customHeight="1">
      <c r="A11" s="36">
        <v>5</v>
      </c>
      <c r="B11" s="12" t="s">
        <v>71</v>
      </c>
      <c r="C11" s="12" t="s">
        <v>20</v>
      </c>
      <c r="D11" s="12">
        <v>2024</v>
      </c>
      <c r="E11" s="12" t="s">
        <v>72</v>
      </c>
      <c r="F11" s="12" t="s">
        <v>107</v>
      </c>
      <c r="G11" s="12">
        <v>20</v>
      </c>
      <c r="H11" s="12" t="s">
        <v>73</v>
      </c>
      <c r="I11" s="12" t="s">
        <v>74</v>
      </c>
      <c r="J11" s="12">
        <v>5</v>
      </c>
      <c r="K11" s="12">
        <v>6</v>
      </c>
      <c r="L11" s="12">
        <v>1.06E-2</v>
      </c>
      <c r="M11" s="12">
        <v>0.01</v>
      </c>
      <c r="N11" s="12">
        <v>6.0000000000000001E-3</v>
      </c>
      <c r="O11" s="12">
        <v>3.3599999999999998E-2</v>
      </c>
      <c r="P11" s="12">
        <v>3.2000000000000001E-2</v>
      </c>
      <c r="Q11" s="12">
        <v>1.6000000000000001E-3</v>
      </c>
      <c r="R11" s="12" t="s">
        <v>22</v>
      </c>
      <c r="S11" s="12" t="s">
        <v>128</v>
      </c>
      <c r="T11" s="12" t="s">
        <v>75</v>
      </c>
      <c r="U11" s="12" t="s">
        <v>137</v>
      </c>
      <c r="V11" s="37"/>
    </row>
    <row r="12" spans="1:22" ht="153" customHeight="1">
      <c r="A12" s="36">
        <v>7</v>
      </c>
      <c r="B12" s="12" t="s">
        <v>110</v>
      </c>
      <c r="C12" s="12" t="s">
        <v>20</v>
      </c>
      <c r="D12" s="12" t="s">
        <v>21</v>
      </c>
      <c r="E12" s="12" t="s">
        <v>111</v>
      </c>
      <c r="F12" s="17" t="s">
        <v>147</v>
      </c>
      <c r="G12" s="12">
        <v>84</v>
      </c>
      <c r="H12" s="12" t="s">
        <v>112</v>
      </c>
      <c r="I12" s="12" t="s">
        <v>44</v>
      </c>
      <c r="J12" s="12"/>
      <c r="K12" s="12">
        <v>4</v>
      </c>
      <c r="L12" s="12">
        <v>1.2500000000000001E-2</v>
      </c>
      <c r="M12" s="12"/>
      <c r="N12" s="12">
        <v>1.2500000000000001E-2</v>
      </c>
      <c r="O12" s="12">
        <v>2.1299999999999999E-2</v>
      </c>
      <c r="P12" s="12"/>
      <c r="Q12" s="12">
        <v>2.1299999999999999E-2</v>
      </c>
      <c r="R12" s="12" t="s">
        <v>109</v>
      </c>
      <c r="S12" s="12" t="s">
        <v>129</v>
      </c>
      <c r="T12" s="12" t="s">
        <v>45</v>
      </c>
      <c r="U12" s="12" t="s">
        <v>135</v>
      </c>
      <c r="V12" s="37"/>
    </row>
    <row r="13" spans="1:22" ht="104.25" customHeight="1">
      <c r="A13" s="36">
        <v>8</v>
      </c>
      <c r="B13" s="12" t="s">
        <v>143</v>
      </c>
      <c r="C13" s="12" t="s">
        <v>20</v>
      </c>
      <c r="D13" s="12" t="s">
        <v>21</v>
      </c>
      <c r="E13" s="12" t="s">
        <v>108</v>
      </c>
      <c r="F13" s="12" t="s">
        <v>148</v>
      </c>
      <c r="G13" s="12">
        <v>108</v>
      </c>
      <c r="H13" s="12" t="s">
        <v>144</v>
      </c>
      <c r="I13" s="12" t="s">
        <v>44</v>
      </c>
      <c r="J13" s="12"/>
      <c r="K13" s="12">
        <v>7</v>
      </c>
      <c r="L13" s="12">
        <v>8.9300000000000004E-2</v>
      </c>
      <c r="M13" s="12"/>
      <c r="N13" s="12">
        <v>8.9300000000000004E-2</v>
      </c>
      <c r="O13" s="12">
        <v>0.20830000000000001</v>
      </c>
      <c r="P13" s="12"/>
      <c r="Q13" s="12">
        <v>0.20830000000000001</v>
      </c>
      <c r="R13" s="12" t="s">
        <v>109</v>
      </c>
      <c r="S13" s="12" t="s">
        <v>145</v>
      </c>
      <c r="T13" s="12" t="s">
        <v>45</v>
      </c>
      <c r="U13" s="12" t="s">
        <v>146</v>
      </c>
      <c r="V13" s="37"/>
    </row>
    <row r="14" spans="1:22" ht="112.5" customHeight="1">
      <c r="A14" s="36">
        <v>9</v>
      </c>
      <c r="B14" s="12" t="s">
        <v>113</v>
      </c>
      <c r="C14" s="12" t="s">
        <v>20</v>
      </c>
      <c r="D14" s="12" t="s">
        <v>114</v>
      </c>
      <c r="E14" s="12" t="s">
        <v>115</v>
      </c>
      <c r="F14" s="13" t="s">
        <v>116</v>
      </c>
      <c r="G14" s="12">
        <v>249</v>
      </c>
      <c r="H14" s="12" t="s">
        <v>117</v>
      </c>
      <c r="I14" s="12" t="s">
        <v>118</v>
      </c>
      <c r="J14" s="12"/>
      <c r="K14" s="12">
        <v>1</v>
      </c>
      <c r="L14" s="12">
        <v>1.4999999999999999E-2</v>
      </c>
      <c r="M14" s="12"/>
      <c r="N14" s="12">
        <v>1.4999999999999999E-2</v>
      </c>
      <c r="O14" s="12">
        <v>4.5999999999999999E-2</v>
      </c>
      <c r="P14" s="12"/>
      <c r="Q14" s="12">
        <v>4.5999999999999999E-2</v>
      </c>
      <c r="R14" s="12" t="s">
        <v>22</v>
      </c>
      <c r="S14" s="12" t="s">
        <v>128</v>
      </c>
      <c r="T14" s="12" t="s">
        <v>119</v>
      </c>
      <c r="U14" s="12" t="s">
        <v>140</v>
      </c>
      <c r="V14" s="37"/>
    </row>
    <row r="15" spans="1:22" ht="21.75" customHeight="1">
      <c r="A15" s="19" t="s">
        <v>102</v>
      </c>
      <c r="B15" s="19"/>
      <c r="C15" s="19"/>
      <c r="D15" s="19"/>
      <c r="E15" s="19"/>
      <c r="F15" s="12"/>
      <c r="G15" s="14">
        <f>SUM(G16:G18)</f>
        <v>172.16</v>
      </c>
      <c r="H15" s="12"/>
      <c r="I15" s="12"/>
      <c r="J15" s="12"/>
      <c r="K15" s="12"/>
      <c r="L15" s="12"/>
      <c r="M15" s="12"/>
      <c r="N15" s="12"/>
      <c r="O15" s="12"/>
      <c r="P15" s="12"/>
      <c r="Q15" s="12"/>
      <c r="R15" s="12"/>
      <c r="S15" s="12"/>
      <c r="T15" s="12"/>
      <c r="U15" s="12"/>
      <c r="V15" s="37"/>
    </row>
    <row r="16" spans="1:22" ht="48" customHeight="1">
      <c r="A16" s="12">
        <v>10</v>
      </c>
      <c r="B16" s="12" t="s">
        <v>76</v>
      </c>
      <c r="C16" s="12" t="s">
        <v>20</v>
      </c>
      <c r="D16" s="12">
        <v>2024</v>
      </c>
      <c r="E16" s="12" t="s">
        <v>72</v>
      </c>
      <c r="F16" s="12" t="s">
        <v>101</v>
      </c>
      <c r="G16" s="12">
        <v>2</v>
      </c>
      <c r="H16" s="12" t="s">
        <v>77</v>
      </c>
      <c r="I16" s="12" t="s">
        <v>78</v>
      </c>
      <c r="J16" s="12">
        <v>5</v>
      </c>
      <c r="K16" s="12">
        <v>0</v>
      </c>
      <c r="L16" s="12">
        <v>0.01</v>
      </c>
      <c r="M16" s="12">
        <v>0.01</v>
      </c>
      <c r="N16" s="12">
        <v>0</v>
      </c>
      <c r="O16" s="12">
        <v>3.2000000000000001E-2</v>
      </c>
      <c r="P16" s="12">
        <v>3.2000000000000001E-2</v>
      </c>
      <c r="Q16" s="12">
        <v>0</v>
      </c>
      <c r="R16" s="12" t="s">
        <v>22</v>
      </c>
      <c r="S16" s="12" t="s">
        <v>128</v>
      </c>
      <c r="T16" s="12" t="s">
        <v>79</v>
      </c>
      <c r="U16" s="12" t="s">
        <v>141</v>
      </c>
      <c r="V16" s="37"/>
    </row>
    <row r="17" spans="1:22" ht="44.25" customHeight="1">
      <c r="A17" s="12">
        <v>11</v>
      </c>
      <c r="B17" s="12" t="s">
        <v>80</v>
      </c>
      <c r="C17" s="12" t="s">
        <v>20</v>
      </c>
      <c r="D17" s="12">
        <v>2024</v>
      </c>
      <c r="E17" s="12" t="s">
        <v>72</v>
      </c>
      <c r="F17" s="12" t="s">
        <v>81</v>
      </c>
      <c r="G17" s="12">
        <v>150</v>
      </c>
      <c r="H17" s="12" t="s">
        <v>82</v>
      </c>
      <c r="I17" s="12" t="s">
        <v>83</v>
      </c>
      <c r="J17" s="12">
        <v>0</v>
      </c>
      <c r="K17" s="12">
        <v>5</v>
      </c>
      <c r="L17" s="12">
        <v>5.0000000000000001E-4</v>
      </c>
      <c r="M17" s="12">
        <v>0</v>
      </c>
      <c r="N17" s="12">
        <v>5.0000000000000001E-4</v>
      </c>
      <c r="O17" s="12">
        <v>5.0000000000000001E-4</v>
      </c>
      <c r="P17" s="12">
        <v>0</v>
      </c>
      <c r="Q17" s="12">
        <v>5.0000000000000001E-4</v>
      </c>
      <c r="R17" s="12" t="s">
        <v>22</v>
      </c>
      <c r="S17" s="12" t="s">
        <v>128</v>
      </c>
      <c r="T17" s="12" t="s">
        <v>136</v>
      </c>
      <c r="U17" s="12" t="s">
        <v>137</v>
      </c>
      <c r="V17" s="37"/>
    </row>
    <row r="18" spans="1:22" ht="45.75" customHeight="1">
      <c r="A18" s="12">
        <v>12</v>
      </c>
      <c r="B18" s="12" t="s">
        <v>84</v>
      </c>
      <c r="C18" s="12" t="s">
        <v>20</v>
      </c>
      <c r="D18" s="12">
        <v>2024</v>
      </c>
      <c r="E18" s="12" t="s">
        <v>72</v>
      </c>
      <c r="F18" s="12" t="s">
        <v>85</v>
      </c>
      <c r="G18" s="12">
        <v>20.16</v>
      </c>
      <c r="H18" s="12" t="s">
        <v>86</v>
      </c>
      <c r="I18" s="12" t="s">
        <v>87</v>
      </c>
      <c r="J18" s="12">
        <v>5</v>
      </c>
      <c r="K18" s="12">
        <v>10</v>
      </c>
      <c r="L18" s="12">
        <v>0.15</v>
      </c>
      <c r="M18" s="12">
        <v>1.0699999999999999E-2</v>
      </c>
      <c r="N18" s="12">
        <v>0.13930000000000001</v>
      </c>
      <c r="O18" s="12">
        <v>0.45</v>
      </c>
      <c r="P18" s="12">
        <v>3.3799999999999997E-2</v>
      </c>
      <c r="Q18" s="12">
        <v>0.41620000000000001</v>
      </c>
      <c r="R18" s="12" t="s">
        <v>22</v>
      </c>
      <c r="S18" s="12" t="s">
        <v>128</v>
      </c>
      <c r="T18" s="12" t="s">
        <v>136</v>
      </c>
      <c r="U18" s="12" t="s">
        <v>137</v>
      </c>
      <c r="V18" s="37"/>
    </row>
    <row r="19" spans="1:22" ht="24" customHeight="1">
      <c r="A19" s="19" t="s">
        <v>103</v>
      </c>
      <c r="B19" s="19"/>
      <c r="C19" s="19"/>
      <c r="D19" s="19"/>
      <c r="E19" s="19"/>
      <c r="F19" s="12"/>
      <c r="G19" s="14">
        <f>SUM(G20:G21)</f>
        <v>160</v>
      </c>
      <c r="H19" s="12"/>
      <c r="I19" s="12"/>
      <c r="J19" s="12"/>
      <c r="K19" s="12"/>
      <c r="L19" s="12"/>
      <c r="M19" s="12"/>
      <c r="N19" s="12"/>
      <c r="O19" s="12"/>
      <c r="P19" s="12"/>
      <c r="Q19" s="12"/>
      <c r="R19" s="12"/>
      <c r="S19" s="12"/>
      <c r="T19" s="12"/>
      <c r="U19" s="12"/>
      <c r="V19" s="37"/>
    </row>
    <row r="20" spans="1:22" ht="50.25" customHeight="1">
      <c r="A20" s="12">
        <v>13</v>
      </c>
      <c r="B20" s="12" t="s">
        <v>40</v>
      </c>
      <c r="C20" s="12" t="s">
        <v>20</v>
      </c>
      <c r="D20" s="12" t="s">
        <v>21</v>
      </c>
      <c r="E20" s="12" t="s">
        <v>41</v>
      </c>
      <c r="F20" s="12" t="s">
        <v>42</v>
      </c>
      <c r="G20" s="12">
        <v>60</v>
      </c>
      <c r="H20" s="12" t="s">
        <v>43</v>
      </c>
      <c r="I20" s="12" t="s">
        <v>44</v>
      </c>
      <c r="J20" s="12"/>
      <c r="K20" s="12">
        <v>1</v>
      </c>
      <c r="L20" s="12">
        <v>6.0000000000000001E-3</v>
      </c>
      <c r="M20" s="12"/>
      <c r="N20" s="12">
        <v>6.0000000000000001E-3</v>
      </c>
      <c r="O20" s="12">
        <v>1.44E-2</v>
      </c>
      <c r="P20" s="12"/>
      <c r="Q20" s="12">
        <v>1.44E-2</v>
      </c>
      <c r="R20" s="12" t="s">
        <v>22</v>
      </c>
      <c r="S20" s="12" t="s">
        <v>128</v>
      </c>
      <c r="T20" s="12" t="s">
        <v>45</v>
      </c>
      <c r="U20" s="12" t="s">
        <v>135</v>
      </c>
      <c r="V20" s="36"/>
    </row>
    <row r="21" spans="1:22" ht="88.5" customHeight="1">
      <c r="A21" s="12">
        <v>14</v>
      </c>
      <c r="B21" s="12" t="s">
        <v>120</v>
      </c>
      <c r="C21" s="12" t="s">
        <v>20</v>
      </c>
      <c r="D21" s="12">
        <v>2024</v>
      </c>
      <c r="E21" s="12" t="s">
        <v>121</v>
      </c>
      <c r="F21" s="12" t="s">
        <v>122</v>
      </c>
      <c r="G21" s="12">
        <v>100</v>
      </c>
      <c r="H21" s="12" t="s">
        <v>123</v>
      </c>
      <c r="I21" s="12" t="s">
        <v>124</v>
      </c>
      <c r="J21" s="12">
        <v>0</v>
      </c>
      <c r="K21" s="12">
        <v>4</v>
      </c>
      <c r="L21" s="12">
        <v>2.6599999999999999E-2</v>
      </c>
      <c r="M21" s="12">
        <v>0</v>
      </c>
      <c r="N21" s="12">
        <v>2.6599999999999999E-2</v>
      </c>
      <c r="O21" s="12">
        <v>7.5200000000000003E-2</v>
      </c>
      <c r="P21" s="12">
        <v>0</v>
      </c>
      <c r="Q21" s="12">
        <v>7.5200000000000003E-2</v>
      </c>
      <c r="R21" s="12" t="s">
        <v>125</v>
      </c>
      <c r="S21" s="12" t="s">
        <v>130</v>
      </c>
      <c r="T21" s="12" t="s">
        <v>126</v>
      </c>
      <c r="U21" s="12" t="s">
        <v>134</v>
      </c>
      <c r="V21" s="36"/>
    </row>
    <row r="22" spans="1:22" ht="23.25" customHeight="1">
      <c r="A22" s="19" t="s">
        <v>104</v>
      </c>
      <c r="B22" s="19"/>
      <c r="C22" s="19"/>
      <c r="D22" s="19"/>
      <c r="E22" s="19"/>
      <c r="F22" s="12"/>
      <c r="G22" s="14">
        <f>G23</f>
        <v>1</v>
      </c>
      <c r="H22" s="12"/>
      <c r="I22" s="12"/>
      <c r="J22" s="12"/>
      <c r="K22" s="12"/>
      <c r="L22" s="12"/>
      <c r="M22" s="12"/>
      <c r="N22" s="12"/>
      <c r="O22" s="12"/>
      <c r="P22" s="12"/>
      <c r="Q22" s="12"/>
      <c r="R22" s="12"/>
      <c r="S22" s="12"/>
      <c r="T22" s="12"/>
      <c r="U22" s="12"/>
      <c r="V22" s="36"/>
    </row>
    <row r="23" spans="1:22" ht="63" customHeight="1">
      <c r="A23" s="12">
        <v>16</v>
      </c>
      <c r="B23" s="12" t="s">
        <v>88</v>
      </c>
      <c r="C23" s="12" t="s">
        <v>20</v>
      </c>
      <c r="D23" s="12">
        <v>2024</v>
      </c>
      <c r="E23" s="12" t="s">
        <v>72</v>
      </c>
      <c r="F23" s="12" t="s">
        <v>89</v>
      </c>
      <c r="G23" s="12">
        <v>1</v>
      </c>
      <c r="H23" s="12" t="s">
        <v>90</v>
      </c>
      <c r="I23" s="12" t="s">
        <v>91</v>
      </c>
      <c r="J23" s="12">
        <v>3</v>
      </c>
      <c r="K23" s="12">
        <v>0</v>
      </c>
      <c r="L23" s="12">
        <v>2.9999999999999997E-4</v>
      </c>
      <c r="M23" s="12">
        <v>2.9999999999999997E-4</v>
      </c>
      <c r="N23" s="12">
        <v>0</v>
      </c>
      <c r="O23" s="12">
        <v>2.9999999999999997E-4</v>
      </c>
      <c r="P23" s="12">
        <v>2.9999999999999997E-4</v>
      </c>
      <c r="Q23" s="12">
        <v>0</v>
      </c>
      <c r="R23" s="12" t="s">
        <v>22</v>
      </c>
      <c r="S23" s="12" t="s">
        <v>128</v>
      </c>
      <c r="T23" s="12" t="s">
        <v>92</v>
      </c>
      <c r="U23" s="12" t="s">
        <v>133</v>
      </c>
      <c r="V23" s="37"/>
    </row>
    <row r="24" spans="1:22" ht="21.75" customHeight="1">
      <c r="A24" s="19" t="s">
        <v>105</v>
      </c>
      <c r="B24" s="19"/>
      <c r="C24" s="19"/>
      <c r="D24" s="19"/>
      <c r="E24" s="19"/>
      <c r="F24" s="12"/>
      <c r="G24" s="14">
        <f>G25</f>
        <v>53.8</v>
      </c>
      <c r="H24" s="12"/>
      <c r="I24" s="12"/>
      <c r="J24" s="12"/>
      <c r="K24" s="12"/>
      <c r="L24" s="12"/>
      <c r="M24" s="12"/>
      <c r="N24" s="12"/>
      <c r="O24" s="12"/>
      <c r="P24" s="12"/>
      <c r="Q24" s="12"/>
      <c r="R24" s="12"/>
      <c r="S24" s="12"/>
      <c r="T24" s="12"/>
      <c r="U24" s="12"/>
      <c r="V24" s="37"/>
    </row>
    <row r="25" spans="1:22" ht="90.75" customHeight="1">
      <c r="A25" s="12">
        <v>17</v>
      </c>
      <c r="B25" s="12" t="s">
        <v>93</v>
      </c>
      <c r="C25" s="12" t="s">
        <v>20</v>
      </c>
      <c r="D25" s="12">
        <v>2024</v>
      </c>
      <c r="E25" s="12" t="s">
        <v>72</v>
      </c>
      <c r="F25" s="12" t="s">
        <v>94</v>
      </c>
      <c r="G25" s="12">
        <v>53.8</v>
      </c>
      <c r="H25" s="12" t="s">
        <v>95</v>
      </c>
      <c r="I25" s="12" t="s">
        <v>96</v>
      </c>
      <c r="J25" s="12">
        <v>5</v>
      </c>
      <c r="K25" s="12">
        <v>56</v>
      </c>
      <c r="L25" s="12">
        <v>0.64</v>
      </c>
      <c r="M25" s="12">
        <v>0.01</v>
      </c>
      <c r="N25" s="12">
        <v>0.63</v>
      </c>
      <c r="O25" s="12">
        <v>1.89</v>
      </c>
      <c r="P25" s="12">
        <v>3.2000000000000001E-2</v>
      </c>
      <c r="Q25" s="12">
        <v>1.88</v>
      </c>
      <c r="R25" s="12" t="s">
        <v>22</v>
      </c>
      <c r="S25" s="12" t="s">
        <v>128</v>
      </c>
      <c r="T25" s="12" t="s">
        <v>97</v>
      </c>
      <c r="U25" s="12" t="s">
        <v>132</v>
      </c>
      <c r="V25" s="37"/>
    </row>
    <row r="26" spans="1:22" ht="21.75" customHeight="1">
      <c r="A26" s="19" t="s">
        <v>106</v>
      </c>
      <c r="B26" s="19"/>
      <c r="C26" s="19"/>
      <c r="D26" s="19"/>
      <c r="E26" s="19"/>
      <c r="F26" s="12"/>
      <c r="G26" s="14">
        <f>G27</f>
        <v>452.04</v>
      </c>
      <c r="H26" s="12"/>
      <c r="I26" s="12"/>
      <c r="J26" s="12"/>
      <c r="K26" s="12"/>
      <c r="L26" s="12"/>
      <c r="M26" s="12"/>
      <c r="N26" s="12"/>
      <c r="O26" s="12"/>
      <c r="P26" s="12"/>
      <c r="Q26" s="12"/>
      <c r="R26" s="12"/>
      <c r="S26" s="12"/>
      <c r="T26" s="12"/>
      <c r="U26" s="12"/>
      <c r="V26" s="37"/>
    </row>
    <row r="27" spans="1:22" ht="67.5">
      <c r="A27" s="12">
        <v>18</v>
      </c>
      <c r="B27" s="12" t="s">
        <v>98</v>
      </c>
      <c r="C27" s="12" t="s">
        <v>20</v>
      </c>
      <c r="D27" s="12">
        <v>2024</v>
      </c>
      <c r="E27" s="12" t="s">
        <v>72</v>
      </c>
      <c r="F27" s="12" t="s">
        <v>99</v>
      </c>
      <c r="G27" s="12">
        <v>452.04</v>
      </c>
      <c r="H27" s="12"/>
      <c r="I27" s="12"/>
      <c r="J27" s="12"/>
      <c r="K27" s="12"/>
      <c r="L27" s="12"/>
      <c r="M27" s="12"/>
      <c r="N27" s="12"/>
      <c r="O27" s="12"/>
      <c r="P27" s="12"/>
      <c r="Q27" s="12"/>
      <c r="R27" s="12" t="s">
        <v>100</v>
      </c>
      <c r="S27" s="12" t="s">
        <v>131</v>
      </c>
      <c r="T27" s="12" t="s">
        <v>100</v>
      </c>
      <c r="U27" s="12" t="s">
        <v>131</v>
      </c>
      <c r="V27" s="37"/>
    </row>
  </sheetData>
  <mergeCells count="24">
    <mergeCell ref="A15:E15"/>
    <mergeCell ref="A19:E19"/>
    <mergeCell ref="A22:E22"/>
    <mergeCell ref="A24:E24"/>
    <mergeCell ref="A26:E26"/>
    <mergeCell ref="T2:U3"/>
    <mergeCell ref="A1:V1"/>
    <mergeCell ref="D2:D4"/>
    <mergeCell ref="A2:A4"/>
    <mergeCell ref="V2:V4"/>
    <mergeCell ref="J3:K3"/>
    <mergeCell ref="I3:I4"/>
    <mergeCell ref="H2:Q2"/>
    <mergeCell ref="G2:G4"/>
    <mergeCell ref="F2:F4"/>
    <mergeCell ref="C2:C4"/>
    <mergeCell ref="B2:B4"/>
    <mergeCell ref="E2:E4"/>
    <mergeCell ref="A6:E6"/>
    <mergeCell ref="L3:N3"/>
    <mergeCell ref="O3:Q3"/>
    <mergeCell ref="H3:H4"/>
    <mergeCell ref="R2:S3"/>
    <mergeCell ref="A5:E5"/>
  </mergeCells>
  <phoneticPr fontId="1" type="noConversion"/>
  <conditionalFormatting sqref="B2:B5">
    <cfRule type="duplicateValues" dxfId="0" priority="35"/>
  </conditionalFormatting>
  <pageMargins left="0.51181102362204722" right="0.31496062992125984" top="0.74803149606299213" bottom="0.74803149606299213" header="0.31496062992125984" footer="0.31496062992125984"/>
  <pageSetup paperSize="8" scale="77"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cp:lastPrinted>2024-08-29T02:42:07Z</cp:lastPrinted>
  <dcterms:created xsi:type="dcterms:W3CDTF">2006-09-16T00:00:00Z</dcterms:created>
  <dcterms:modified xsi:type="dcterms:W3CDTF">2024-09-25T10:41:17Z</dcterms:modified>
</cp:coreProperties>
</file>