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312" windowHeight="5772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'3'!$A$1:$D$37</definedName>
    <definedName name="_xlnm.Print_Area" localSheetId="5">'4'!$A$1:$D$35</definedName>
    <definedName name="_xlnm.Print_Area" localSheetId="6">'5'!$A$1:$K$11</definedName>
    <definedName name="_xlnm.Print_Area" localSheetId="7">'6'!$A$1:$E$35</definedName>
    <definedName name="_xlnm.Print_Area" localSheetId="8">'7'!$A$1:$E$45</definedName>
    <definedName name="_xlnm.Print_Area" localSheetId="9">'8'!$A$1:$H$11</definedName>
    <definedName name="_xlnm.Print_Area" localSheetId="10">'9'!$A$1:$E$39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/>
</workbook>
</file>

<file path=xl/calcChain.xml><?xml version="1.0" encoding="utf-8"?>
<calcChain xmlns="http://schemas.openxmlformats.org/spreadsheetml/2006/main">
  <c r="B10" i="14"/>
  <c r="B8"/>
  <c r="B7"/>
  <c r="B6"/>
  <c r="A39" i="12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E6"/>
  <c r="D6"/>
  <c r="C6"/>
  <c r="A6"/>
  <c r="D38" i="10"/>
  <c r="C38"/>
  <c r="E19"/>
  <c r="C19"/>
  <c r="D8"/>
  <c r="C8"/>
  <c r="E7"/>
  <c r="D7"/>
  <c r="C7"/>
  <c r="D7" i="9"/>
  <c r="C7"/>
  <c r="B8" i="8"/>
  <c r="C8" i="6"/>
  <c r="B8"/>
  <c r="C7"/>
  <c r="B7"/>
  <c r="D6"/>
  <c r="C6"/>
  <c r="B6"/>
  <c r="B11" i="4"/>
  <c r="B9"/>
</calcChain>
</file>

<file path=xl/sharedStrings.xml><?xml version="1.0" encoding="utf-8"?>
<sst xmlns="http://schemas.openxmlformats.org/spreadsheetml/2006/main" count="433" uniqueCount="311">
  <si>
    <t>部门预算公开表</t>
  </si>
  <si>
    <t>部门领导：杨晓</t>
  </si>
  <si>
    <t>财务负责人：孙雁</t>
  </si>
  <si>
    <t xml:space="preserve">    制表人：吴海岩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</si>
  <si>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</si>
  <si>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</si>
  <si>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</si>
  <si>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</si>
  <si>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</si>
  <si>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</si>
  <si>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</si>
  <si>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</si>
  <si>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</si>
  <si>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</si>
  <si>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</si>
  <si>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</si>
  <si>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</si>
  <si>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</si>
  <si>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</si>
  <si>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</si>
  <si>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</si>
  <si>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</si>
  <si>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</si>
  <si>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</si>
  <si>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</si>
  <si>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</si>
  <si>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</si>
  <si>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</si>
  <si>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</si>
  <si>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</si>
  <si>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</si>
  <si>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</si>
  <si>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</si>
  <si>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</si>
  <si>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</si>
  <si>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</si>
  <si>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</si>
  <si>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</si>
  <si>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</si>
  <si>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</si>
  <si>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</si>
  <si>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</si>
  <si>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</si>
  <si>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</si>
  <si>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</si>
  <si>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</si>
  <si>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</si>
  <si>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</si>
  <si>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</si>
  <si>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</si>
  <si>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</si>
  <si>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</si>
  <si>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</si>
  <si>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</si>
  <si>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</si>
  <si>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</si>
  <si>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</si>
  <si>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</si>
  <si>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</si>
  <si>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</si>
  <si>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</si>
  <si>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</si>
  <si>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</si>
  <si>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</si>
  <si>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</si>
  <si>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</si>
  <si>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</si>
  <si>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</si>
  <si>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</si>
  <si>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</si>
  <si>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</si>
  <si>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</si>
  <si>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</si>
  <si>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</si>
  <si>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</si>
  <si>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</si>
  <si>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</si>
  <si>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</si>
  <si>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</si>
  <si>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</si>
  <si>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</si>
  <si>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</si>
  <si>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</si>
  <si>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</si>
  <si>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</si>
  <si>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</si>
  <si>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</si>
  <si>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</si>
  <si>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</si>
  <si>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</si>
  <si>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</si>
  <si>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</si>
  <si>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</si>
  <si>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</si>
  <si>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</si>
  <si>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</si>
  <si>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</si>
  <si>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 xml:space="preserve">  对机关事业单位职业年金的补助</t>
  </si>
  <si>
    <t xml:space="preserve"> 残疾人事业</t>
  </si>
  <si>
    <t xml:space="preserve">  其他残疾人事业支出</t>
  </si>
  <si>
    <t xml:space="preserve"> 其他社会保障和就业支出</t>
  </si>
  <si>
    <t xml:space="preserve">  其他社会保障和就业支出</t>
  </si>
  <si>
    <t>卫生健康支出</t>
  </si>
  <si>
    <t xml:space="preserve"> 公立医院</t>
  </si>
  <si>
    <t xml:space="preserve">  综合医院</t>
  </si>
  <si>
    <t xml:space="preserve">  其他公立医院支出</t>
  </si>
  <si>
    <t xml:space="preserve"> 公共卫生</t>
  </si>
  <si>
    <t xml:space="preserve">  基本公共卫生服务</t>
  </si>
  <si>
    <t xml:space="preserve">  重大公共卫生服务</t>
  </si>
  <si>
    <t xml:space="preserve">  突发公共卫生事件应急处理</t>
  </si>
  <si>
    <t xml:space="preserve"> 中医药</t>
  </si>
  <si>
    <t xml:space="preserve">  中医（民族医）药专项</t>
  </si>
  <si>
    <t xml:space="preserve"> 行政事业单位医疗</t>
  </si>
  <si>
    <t xml:space="preserve">  事业单位医疗</t>
  </si>
  <si>
    <t xml:space="preserve">  公务员医疗补助</t>
  </si>
  <si>
    <t xml:space="preserve"> 其他卫生健康支出</t>
  </si>
  <si>
    <t xml:space="preserve">  其他卫生健康支出</t>
  </si>
  <si>
    <t>住房保障支出</t>
  </si>
  <si>
    <t xml:space="preserve">  住房改革支出</t>
  </si>
  <si>
    <t xml:space="preserve">    住房公积金</t>
  </si>
  <si>
    <t>抗疫特别国债安排的支出</t>
  </si>
  <si>
    <t xml:space="preserve"> 基础设施建设</t>
  </si>
  <si>
    <t xml:space="preserve">  公共卫生体系建设</t>
  </si>
  <si>
    <t>财政拨款收支总体情况表</t>
  </si>
  <si>
    <t>收      入</t>
  </si>
  <si>
    <t>支      出</t>
  </si>
  <si>
    <t>一、本年收入</t>
  </si>
  <si>
    <t xml:space="preserve"> 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</si>
  <si>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</si>
  <si>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</si>
  <si>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</si>
  <si>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</si>
  <si>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</si>
  <si>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</si>
  <si>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</si>
  <si>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</si>
  <si>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</si>
  <si>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</si>
  <si>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</si>
  <si>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</si>
  <si>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</si>
  <si>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</si>
  <si>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</si>
  <si>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</si>
  <si>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</si>
  <si>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</si>
  <si>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</si>
  <si>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</si>
  <si>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</si>
  <si>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</si>
  <si>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</si>
  <si>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</si>
  <si>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</si>
  <si>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</si>
  <si>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</si>
  <si>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</si>
  <si>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</si>
  <si>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</si>
  <si>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</si>
  <si>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</si>
  <si>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</si>
  <si>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</si>
  <si>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</si>
  <si>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</si>
  <si>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</si>
  <si>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</si>
  <si>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</si>
  <si>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肃南裕固族自治县人民医院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</si>
  <si>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</si>
  <si>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</si>
  <si>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</si>
  <si>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</si>
  <si>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</si>
  <si>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2080501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</si>
  <si>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</si>
  <si>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</si>
  <si>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</si>
  <si>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</si>
  <si>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2080508</t>
  </si>
  <si>
    <t>20811</t>
  </si>
  <si>
    <t>残疾人事业</t>
  </si>
  <si>
    <t xml:space="preserve">    2081199</t>
  </si>
  <si>
    <t xml:space="preserve">  20899</t>
  </si>
  <si>
    <t xml:space="preserve">    2089999</t>
  </si>
  <si>
    <t xml:space="preserve">    其他社会保障和就业支出</t>
  </si>
  <si>
    <t>210</t>
  </si>
  <si>
    <t xml:space="preserve">  21002</t>
  </si>
  <si>
    <t>公立医院</t>
  </si>
  <si>
    <t xml:space="preserve">    2100201</t>
  </si>
  <si>
    <t xml:space="preserve">    2100299</t>
  </si>
  <si>
    <t xml:space="preserve">  21004</t>
  </si>
  <si>
    <t>公共卫生</t>
  </si>
  <si>
    <t xml:space="preserve">    2100408</t>
  </si>
  <si>
    <t xml:space="preserve">    2100409</t>
  </si>
  <si>
    <t xml:space="preserve">    2100410</t>
  </si>
  <si>
    <t xml:space="preserve">  21006</t>
  </si>
  <si>
    <t>中医药</t>
  </si>
  <si>
    <t xml:space="preserve">    2100601</t>
  </si>
  <si>
    <t xml:space="preserve">  21011</t>
  </si>
  <si>
    <t>行政事业单位医疗</t>
  </si>
  <si>
    <t xml:space="preserve">    2101102</t>
  </si>
  <si>
    <t xml:space="preserve">    2101103</t>
  </si>
  <si>
    <t xml:space="preserve">  21099</t>
  </si>
  <si>
    <t>其他卫生健康支出</t>
  </si>
  <si>
    <t xml:space="preserve">    2109999</t>
  </si>
  <si>
    <t>221</t>
  </si>
  <si>
    <t xml:space="preserve">  22102</t>
  </si>
  <si>
    <t>住房改革支出</t>
  </si>
  <si>
    <t xml:space="preserve">    2210201</t>
  </si>
  <si>
    <t xml:space="preserve">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</si>
  <si>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</si>
  <si>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</si>
  <si>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</si>
  <si>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</si>
  <si>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</si>
  <si>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</si>
  <si>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</si>
  <si>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</si>
  <si>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</si>
  <si>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</si>
  <si>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</si>
  <si>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</si>
  <si>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</si>
  <si>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</si>
  <si>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</si>
  <si>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</si>
  <si>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</si>
  <si>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</si>
  <si>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</si>
  <si>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</si>
  <si>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</si>
  <si>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</si>
  <si>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</si>
  <si>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</si>
  <si>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</si>
  <si>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</si>
  <si>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</si>
  <si>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</si>
  <si>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</si>
  <si>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</si>
  <si>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>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</si>
  <si>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</si>
  <si>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</si>
  <si>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</si>
  <si>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</si>
  <si>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</si>
  <si>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</si>
  <si>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</si>
  <si>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</si>
  <si>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</si>
  <si>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</si>
  <si>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</si>
  <si>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</si>
  <si>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</si>
  <si>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</si>
  <si>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</si>
  <si>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</si>
  <si>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</si>
  <si>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</si>
  <si>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</si>
  <si>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</si>
  <si>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</si>
  <si>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</si>
  <si>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</si>
  <si>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</si>
  <si>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</si>
  <si>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</si>
  <si>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</si>
  <si>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</si>
  <si>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</si>
  <si>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30298</t>
  </si>
  <si>
    <t xml:space="preserve">  税金及附加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</si>
  <si>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</si>
  <si>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</si>
  <si>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</si>
  <si>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</si>
  <si>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</si>
  <si>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</si>
  <si>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</si>
  <si>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</si>
  <si>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</si>
  <si>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</si>
  <si>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</si>
  <si>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</si>
  <si>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</si>
  <si>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</si>
  <si>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</si>
  <si>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</si>
  <si>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</si>
  <si>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</si>
  <si>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</si>
  <si>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</si>
  <si>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</si>
  <si>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</si>
  <si>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</si>
  <si>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</si>
  <si>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</si>
  <si>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</si>
  <si>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</si>
  <si>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基础设施建设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</si>
  <si>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</si>
  <si>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</si>
  <si>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</si>
  <si>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</si>
  <si>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</si>
  <si>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</si>
  <si>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</si>
  <si>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t xml:space="preserve">      肃南裕固族自治县人民医院</t>
  </si>
  <si>
    <t>单位代码：132004</t>
    <phoneticPr fontId="19" type="noConversion"/>
  </si>
  <si>
    <t>单位名称：肃南裕固族自治县人民医院</t>
    <phoneticPr fontId="19" type="noConversion"/>
  </si>
  <si>
    <t>编制日期：2021年 06 月 21 日</t>
    <phoneticPr fontId="19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</si>
</sst>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;[Red]#,##0.00"/>
    <numFmt numFmtId="180" formatCode="#,##0.00_);[Red]\(#,##0.00\)"/>
    <numFmt numFmtId="181" formatCode="0.00_ ;[Red]\-0.00\ "/>
  </numFmts>
  <fonts count="20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rgb="FF800080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</cellStyleXfs>
  <cellXfs count="17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" fillId="0" borderId="4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Alignment="1" applyProtection="1">
      <alignment horizontal="left" vertical="center"/>
    </xf>
    <xf numFmtId="178" fontId="8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vertical="center"/>
    </xf>
    <xf numFmtId="178" fontId="5" fillId="0" borderId="10" xfId="0" applyNumberFormat="1" applyFont="1" applyFill="1" applyBorder="1" applyAlignment="1" applyProtection="1">
      <alignment horizontal="right" vertical="center"/>
    </xf>
    <xf numFmtId="178" fontId="5" fillId="0" borderId="10" xfId="0" applyNumberFormat="1" applyFont="1" applyFill="1" applyBorder="1" applyAlignment="1" applyProtection="1">
      <alignment horizontal="right" vertical="center" wrapText="1"/>
    </xf>
    <xf numFmtId="178" fontId="5" fillId="0" borderId="11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11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4" fontId="1" fillId="0" borderId="8" xfId="0" applyNumberFormat="1" applyFont="1" applyFill="1" applyBorder="1" applyAlignment="1">
      <alignment horizontal="right" vertical="center" shrinkToFit="1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1" fillId="0" borderId="12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5" fillId="0" borderId="14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1" fillId="0" borderId="4" xfId="0" applyNumberFormat="1" applyFont="1" applyFill="1" applyBorder="1" applyAlignment="1">
      <alignment horizontal="right" vertical="center" shrinkToFit="1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0" fontId="1" fillId="0" borderId="22" xfId="0" applyFont="1" applyFill="1" applyBorder="1" applyAlignment="1">
      <alignment horizontal="left" vertical="center" shrinkToFit="1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1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4" fontId="1" fillId="0" borderId="22" xfId="0" applyNumberFormat="1" applyFont="1" applyFill="1" applyBorder="1" applyAlignment="1">
      <alignment horizontal="right" vertical="center" shrinkToFit="1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8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10" fillId="0" borderId="0" xfId="2" applyFont="1" applyBorder="1" applyAlignment="1" applyProtection="1">
      <alignment vertical="center" wrapText="1"/>
    </xf>
    <xf numFmtId="0" fontId="4" fillId="0" borderId="8" xfId="2" applyFont="1" applyBorder="1" applyAlignment="1" applyProtection="1">
      <alignment vertical="center"/>
    </xf>
    <xf numFmtId="0" fontId="4" fillId="0" borderId="8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0" fontId="4" fillId="0" borderId="25" xfId="2" applyFont="1" applyFill="1" applyBorder="1" applyAlignment="1" applyProtection="1">
      <alignment vertical="center"/>
    </xf>
    <xf numFmtId="178" fontId="4" fillId="0" borderId="26" xfId="2" applyNumberFormat="1" applyFont="1" applyFill="1" applyBorder="1" applyAlignment="1" applyProtection="1">
      <alignment horizontal="right" vertical="center"/>
    </xf>
    <xf numFmtId="178" fontId="4" fillId="0" borderId="26" xfId="2" applyNumberFormat="1" applyFont="1" applyFill="1" applyBorder="1" applyAlignment="1" applyProtection="1">
      <alignment vertical="center"/>
    </xf>
    <xf numFmtId="178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6" xfId="2" applyNumberFormat="1" applyFont="1" applyFill="1" applyBorder="1" applyAlignment="1" applyProtection="1">
      <alignment horizontal="right" vertical="center" wrapText="1"/>
    </xf>
    <xf numFmtId="0" fontId="4" fillId="0" borderId="9" xfId="2" applyFont="1" applyFill="1" applyBorder="1" applyAlignment="1" applyProtection="1">
      <alignment vertical="center"/>
    </xf>
    <xf numFmtId="178" fontId="4" fillId="0" borderId="24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>
      <alignment vertical="center" wrapText="1"/>
    </xf>
    <xf numFmtId="178" fontId="4" fillId="0" borderId="25" xfId="2" applyNumberFormat="1" applyFont="1" applyFill="1" applyBorder="1" applyAlignment="1" applyProtection="1">
      <alignment vertical="center" wrapText="1"/>
    </xf>
    <xf numFmtId="4" fontId="4" fillId="0" borderId="25" xfId="2" applyNumberFormat="1" applyFont="1" applyFill="1" applyBorder="1" applyAlignment="1" applyProtection="1">
      <alignment vertical="center" wrapText="1"/>
    </xf>
    <xf numFmtId="4" fontId="4" fillId="0" borderId="25" xfId="2" applyNumberFormat="1" applyFont="1" applyFill="1" applyBorder="1" applyAlignment="1" applyProtection="1">
      <alignment wrapText="1"/>
    </xf>
    <xf numFmtId="0" fontId="4" fillId="0" borderId="25" xfId="2" applyFont="1" applyBorder="1" applyAlignment="1" applyProtection="1">
      <alignment vertical="center"/>
    </xf>
    <xf numFmtId="178" fontId="4" fillId="0" borderId="26" xfId="2" applyNumberFormat="1" applyFont="1" applyBorder="1" applyAlignment="1" applyProtection="1">
      <alignment vertical="center"/>
    </xf>
    <xf numFmtId="178" fontId="4" fillId="0" borderId="25" xfId="2" applyNumberFormat="1" applyFont="1" applyBorder="1" applyAlignment="1" applyProtection="1"/>
    <xf numFmtId="0" fontId="4" fillId="0" borderId="25" xfId="2" applyFont="1" applyFill="1" applyBorder="1" applyAlignment="1" applyProtection="1">
      <alignment horizontal="center" vertical="center"/>
    </xf>
    <xf numFmtId="178" fontId="4" fillId="0" borderId="26" xfId="2" applyNumberFormat="1" applyFont="1" applyFill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178" fontId="4" fillId="0" borderId="26" xfId="2" applyNumberFormat="1" applyFont="1" applyBorder="1" applyAlignment="1" applyProtection="1">
      <alignment horizontal="center" vertical="center"/>
    </xf>
    <xf numFmtId="4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/>
    <xf numFmtId="178" fontId="4" fillId="0" borderId="26" xfId="2" applyNumberFormat="1" applyFont="1" applyBorder="1" applyAlignment="1" applyProtection="1">
      <alignment horizontal="right" vertical="center" wrapText="1"/>
    </xf>
    <xf numFmtId="178" fontId="4" fillId="0" borderId="26" xfId="2" applyNumberFormat="1" applyFont="1" applyBorder="1" applyAlignment="1" applyProtection="1"/>
    <xf numFmtId="0" fontId="4" fillId="0" borderId="25" xfId="2" applyFont="1" applyBorder="1" applyAlignment="1" applyProtection="1"/>
    <xf numFmtId="178" fontId="4" fillId="0" borderId="27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1" applyFont="1" applyBorder="1" applyAlignment="1" applyProtection="1">
      <alignment vertical="center" wrapText="1"/>
    </xf>
    <xf numFmtId="0" fontId="14" fillId="0" borderId="1" xfId="1" applyFont="1" applyBorder="1" applyAlignment="1" applyProtection="1">
      <alignment vertical="center"/>
    </xf>
    <xf numFmtId="0" fontId="14" fillId="0" borderId="4" xfId="1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 wrapText="1"/>
    </xf>
    <xf numFmtId="0" fontId="8" fillId="0" borderId="21" xfId="0" applyFont="1" applyBorder="1" applyAlignment="1" applyProtection="1"/>
    <xf numFmtId="0" fontId="14" fillId="0" borderId="28" xfId="1" applyFont="1" applyBorder="1" applyAlignment="1" applyProtection="1">
      <alignment vertical="center"/>
    </xf>
    <xf numFmtId="0" fontId="8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F26" sqref="F26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40"/>
    </row>
    <row r="3" spans="1:10" ht="18.75" customHeight="1">
      <c r="A3" s="141" t="s">
        <v>308</v>
      </c>
      <c r="B3" s="142"/>
      <c r="C3" s="141"/>
      <c r="D3" s="141"/>
      <c r="E3" s="141"/>
      <c r="F3" s="141"/>
      <c r="G3" s="141"/>
      <c r="H3" s="141"/>
      <c r="I3" s="141"/>
      <c r="J3"/>
    </row>
    <row r="4" spans="1:10" ht="16.5" customHeight="1">
      <c r="A4" s="141" t="s">
        <v>309</v>
      </c>
      <c r="B4" s="141"/>
      <c r="C4" s="141"/>
      <c r="D4" s="141"/>
      <c r="E4" s="141"/>
      <c r="F4" s="141"/>
      <c r="G4" s="141"/>
      <c r="H4" s="141"/>
      <c r="I4" s="141"/>
      <c r="J4"/>
    </row>
    <row r="5" spans="1:10" ht="14.25" customHeight="1">
      <c r="A5" s="141"/>
      <c r="B5" s="141"/>
      <c r="C5" s="141"/>
      <c r="D5" s="141"/>
      <c r="E5" s="141"/>
      <c r="F5" s="141"/>
      <c r="G5" s="141"/>
      <c r="H5" s="141"/>
      <c r="I5" s="141"/>
      <c r="J5"/>
    </row>
    <row r="6" spans="1:10" ht="14.25" customHeight="1">
      <c r="A6" s="141"/>
      <c r="B6" s="141"/>
      <c r="C6" s="141"/>
      <c r="D6" s="141"/>
      <c r="E6" s="141"/>
      <c r="F6" s="141"/>
      <c r="G6" s="141"/>
      <c r="H6" s="141"/>
      <c r="I6" s="141"/>
      <c r="J6"/>
    </row>
    <row r="7" spans="1:10" ht="14.25" customHeight="1">
      <c r="A7" s="141"/>
      <c r="B7" s="141"/>
      <c r="C7" s="141"/>
      <c r="D7" s="141"/>
      <c r="E7" s="141"/>
      <c r="F7" s="141"/>
      <c r="G7" s="141"/>
      <c r="H7" s="141"/>
      <c r="I7" s="141"/>
      <c r="J7"/>
    </row>
    <row r="8" spans="1:10" ht="14.25" customHeight="1">
      <c r="A8" s="141"/>
      <c r="B8" s="141"/>
      <c r="C8" s="141"/>
      <c r="D8" s="141"/>
      <c r="E8" s="141"/>
      <c r="F8" s="141"/>
      <c r="G8" s="141"/>
      <c r="H8" s="141"/>
      <c r="I8" s="141"/>
      <c r="J8"/>
    </row>
    <row r="9" spans="1:10" ht="33" customHeight="1">
      <c r="A9" s="143" t="s">
        <v>0</v>
      </c>
      <c r="B9" s="143"/>
      <c r="C9" s="143"/>
      <c r="D9" s="143"/>
      <c r="E9" s="143"/>
      <c r="F9" s="143"/>
      <c r="G9" s="143"/>
      <c r="H9" s="143"/>
      <c r="I9" s="143"/>
      <c r="J9"/>
    </row>
    <row r="10" spans="1:10" ht="14.2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/>
    </row>
    <row r="11" spans="1:10" ht="14.2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/>
    </row>
    <row r="12" spans="1:10" ht="14.25" customHeight="1">
      <c r="A12" s="141"/>
      <c r="B12" s="141"/>
      <c r="C12" s="141"/>
      <c r="D12" s="141"/>
      <c r="E12" s="141"/>
      <c r="F12" s="141"/>
      <c r="G12" s="141"/>
      <c r="H12" s="141"/>
      <c r="I12" s="141"/>
      <c r="J12"/>
    </row>
    <row r="13" spans="1:10" ht="14.2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/>
    </row>
    <row r="14" spans="1:10" ht="14.25" customHeight="1">
      <c r="A14" s="141"/>
      <c r="B14" s="141"/>
      <c r="C14" s="141"/>
      <c r="D14" s="141"/>
      <c r="E14" s="141"/>
      <c r="F14" s="141"/>
      <c r="G14" s="141"/>
      <c r="H14" s="141"/>
      <c r="I14" s="141"/>
      <c r="J14"/>
    </row>
    <row r="15" spans="1:10" ht="14.2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/>
    </row>
    <row r="16" spans="1:10" ht="14.25" customHeight="1">
      <c r="A16" s="141"/>
      <c r="B16" s="141"/>
      <c r="C16" s="141"/>
      <c r="D16" s="141"/>
      <c r="E16" s="141"/>
      <c r="F16" s="141"/>
      <c r="G16" s="141"/>
      <c r="H16" s="141"/>
      <c r="I16" s="141"/>
      <c r="J16"/>
    </row>
    <row r="17" spans="1:10" ht="14.2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/>
    </row>
    <row r="18" spans="1:10" ht="14.2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/>
    </row>
    <row r="19" spans="1:10" ht="14.25" customHeight="1">
      <c r="A19" s="144" t="s">
        <v>310</v>
      </c>
      <c r="B19" s="145"/>
      <c r="C19" s="145"/>
      <c r="D19" s="145"/>
      <c r="E19" s="145"/>
      <c r="F19" s="145"/>
      <c r="G19" s="145"/>
      <c r="H19" s="145"/>
      <c r="I19" s="145"/>
      <c r="J19"/>
    </row>
    <row r="20" spans="1:10" ht="14.25" customHeight="1">
      <c r="A20" s="141"/>
      <c r="B20" s="141"/>
      <c r="C20" s="141"/>
      <c r="D20" s="141"/>
      <c r="E20" s="141"/>
      <c r="F20" s="141"/>
      <c r="G20" s="141"/>
      <c r="H20" s="141"/>
      <c r="I20" s="141"/>
      <c r="J20"/>
    </row>
    <row r="21" spans="1:10" ht="14.25" customHeight="1">
      <c r="A21" s="141"/>
      <c r="B21" s="141"/>
      <c r="C21" s="141"/>
      <c r="D21" s="141"/>
      <c r="E21" s="141"/>
      <c r="F21" s="141"/>
      <c r="G21" s="141"/>
      <c r="I21" s="141"/>
      <c r="J21"/>
    </row>
    <row r="22" spans="1:10" ht="14.25" customHeight="1">
      <c r="A22" s="141"/>
      <c r="B22" s="141" t="s">
        <v>1</v>
      </c>
      <c r="E22" s="141" t="s">
        <v>2</v>
      </c>
      <c r="G22" s="141" t="s">
        <v>3</v>
      </c>
      <c r="I22" s="141"/>
      <c r="J22"/>
    </row>
    <row r="23" spans="1:10" ht="15.75" customHeight="1">
      <c r="B23" s="141" t="s">
        <v>4</v>
      </c>
    </row>
  </sheetData>
  <sheetProtection formatCells="0" formatColumns="0" formatRows="0"/>
  <mergeCells count="2">
    <mergeCell ref="A9:I9"/>
    <mergeCell ref="A19:I19"/>
  </mergeCells>
  <phoneticPr fontId="19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12" sqref="B12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46" t="s">
        <v>5</v>
      </c>
      <c r="C2" s="146"/>
      <c r="D2"/>
    </row>
    <row r="3" spans="1:4" ht="24.75" customHeight="1">
      <c r="B3" s="127"/>
      <c r="C3"/>
      <c r="D3"/>
    </row>
    <row r="4" spans="1:4" ht="24.75" customHeight="1">
      <c r="B4" s="128" t="s">
        <v>6</v>
      </c>
      <c r="C4" s="129" t="s">
        <v>7</v>
      </c>
      <c r="D4"/>
    </row>
    <row r="5" spans="1:4" ht="24.75" customHeight="1">
      <c r="B5" s="130" t="s">
        <v>8</v>
      </c>
      <c r="C5" s="131"/>
      <c r="D5"/>
    </row>
    <row r="6" spans="1:4" ht="24.75" customHeight="1">
      <c r="B6" s="130" t="s">
        <v>9</v>
      </c>
      <c r="C6" s="131" t="s">
        <v>10</v>
      </c>
      <c r="D6"/>
    </row>
    <row r="7" spans="1:4" ht="24.75" customHeight="1">
      <c r="B7" s="130" t="s">
        <v>11</v>
      </c>
      <c r="C7" s="131" t="s">
        <v>12</v>
      </c>
      <c r="D7"/>
    </row>
    <row r="8" spans="1:4" ht="24.75" customHeight="1">
      <c r="B8" s="130" t="s">
        <v>13</v>
      </c>
      <c r="C8" s="131"/>
      <c r="D8"/>
    </row>
    <row r="9" spans="1:4" ht="24.75" customHeight="1">
      <c r="B9" s="132" t="s">
        <v>14</v>
      </c>
      <c r="C9" s="131" t="s">
        <v>15</v>
      </c>
      <c r="D9"/>
    </row>
    <row r="10" spans="1:4" ht="24.75" customHeight="1">
      <c r="B10" s="132" t="s">
        <v>16</v>
      </c>
      <c r="C10" s="131" t="s">
        <v>17</v>
      </c>
      <c r="D10"/>
    </row>
    <row r="11" spans="1:4" ht="24.75" customHeight="1">
      <c r="B11" s="133" t="s">
        <v>18</v>
      </c>
      <c r="C11" s="131" t="s">
        <v>19</v>
      </c>
      <c r="D11"/>
    </row>
    <row r="12" spans="1:4" ht="24.75" customHeight="1">
      <c r="B12" s="134" t="s">
        <v>20</v>
      </c>
      <c r="C12" s="135" t="s">
        <v>21</v>
      </c>
      <c r="D12"/>
    </row>
    <row r="13" spans="1:4" ht="24.75" customHeight="1">
      <c r="B13" s="136" t="s">
        <v>22</v>
      </c>
      <c r="C13" s="137"/>
      <c r="D13"/>
    </row>
    <row r="14" spans="1:4" ht="24.75" customHeight="1">
      <c r="B14" s="136" t="s">
        <v>23</v>
      </c>
      <c r="C14" s="137"/>
      <c r="D14"/>
    </row>
    <row r="15" spans="1:4" ht="24.75" customHeight="1">
      <c r="B15" s="138" t="s">
        <v>24</v>
      </c>
      <c r="C15" s="13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>
      <selection activeCell="B43" sqref="B43"/>
    </sheetView>
  </sheetViews>
  <sheetFormatPr defaultColWidth="9.109375" defaultRowHeight="12.75" customHeight="1"/>
  <cols>
    <col min="1" max="1" width="29.6640625" style="92" customWidth="1"/>
    <col min="2" max="2" width="17.5546875" style="92" customWidth="1"/>
    <col min="3" max="3" width="28.5546875" style="92" customWidth="1"/>
    <col min="4" max="4" width="15.5546875" style="92" customWidth="1"/>
    <col min="5" max="16384" width="9.109375" style="93"/>
  </cols>
  <sheetData>
    <row r="1" spans="1:4" ht="24.75" customHeight="1">
      <c r="A1" s="94" t="s">
        <v>25</v>
      </c>
    </row>
    <row r="2" spans="1:4" ht="24.75" customHeight="1">
      <c r="A2" s="147" t="s">
        <v>26</v>
      </c>
      <c r="B2" s="147"/>
      <c r="C2" s="147"/>
      <c r="D2" s="147"/>
    </row>
    <row r="3" spans="1:4" ht="24.75" customHeight="1">
      <c r="A3" s="95"/>
      <c r="B3" s="96"/>
      <c r="C3" s="97"/>
      <c r="D3" s="98" t="s">
        <v>27</v>
      </c>
    </row>
    <row r="4" spans="1:4" ht="24.75" customHeight="1">
      <c r="A4" s="148" t="s">
        <v>28</v>
      </c>
      <c r="B4" s="149"/>
      <c r="C4" s="149" t="s">
        <v>29</v>
      </c>
      <c r="D4" s="150"/>
    </row>
    <row r="5" spans="1:4" ht="24.75" customHeight="1">
      <c r="A5" s="99" t="s">
        <v>30</v>
      </c>
      <c r="B5" s="100" t="s">
        <v>31</v>
      </c>
      <c r="C5" s="100" t="s">
        <v>30</v>
      </c>
      <c r="D5" s="101" t="s">
        <v>31</v>
      </c>
    </row>
    <row r="6" spans="1:4" s="91" customFormat="1" ht="24.75" customHeight="1">
      <c r="A6" s="102" t="s">
        <v>32</v>
      </c>
      <c r="B6" s="103">
        <v>1749.48</v>
      </c>
      <c r="C6" s="104" t="s">
        <v>33</v>
      </c>
      <c r="D6" s="105"/>
    </row>
    <row r="7" spans="1:4" s="91" customFormat="1" ht="24.75" customHeight="1">
      <c r="A7" s="102" t="s">
        <v>34</v>
      </c>
      <c r="B7" s="106">
        <v>0</v>
      </c>
      <c r="C7" s="104" t="s">
        <v>35</v>
      </c>
      <c r="D7" s="105"/>
    </row>
    <row r="8" spans="1:4" s="91" customFormat="1" ht="24.75" customHeight="1">
      <c r="A8" s="107" t="s">
        <v>36</v>
      </c>
      <c r="B8" s="106">
        <v>0</v>
      </c>
      <c r="C8" s="104" t="s">
        <v>37</v>
      </c>
      <c r="D8" s="105"/>
    </row>
    <row r="9" spans="1:4" s="91" customFormat="1" ht="24.75" customHeight="1">
      <c r="A9" s="102" t="s">
        <v>38</v>
      </c>
      <c r="B9" s="106">
        <v>0</v>
      </c>
      <c r="C9" s="104" t="s">
        <v>39</v>
      </c>
      <c r="D9" s="105"/>
    </row>
    <row r="10" spans="1:4" s="91" customFormat="1" ht="24.75" customHeight="1">
      <c r="A10" s="102" t="s">
        <v>40</v>
      </c>
      <c r="B10" s="106">
        <v>0</v>
      </c>
      <c r="C10" s="104" t="s">
        <v>41</v>
      </c>
      <c r="D10" s="105"/>
    </row>
    <row r="11" spans="1:4" s="91" customFormat="1" ht="24.75" customHeight="1">
      <c r="A11" s="107" t="s">
        <v>42</v>
      </c>
      <c r="B11" s="106">
        <v>0</v>
      </c>
      <c r="C11" s="104" t="s">
        <v>43</v>
      </c>
      <c r="D11" s="108"/>
    </row>
    <row r="12" spans="1:4" s="91" customFormat="1" ht="24.75" customHeight="1">
      <c r="A12" s="107" t="s">
        <v>44</v>
      </c>
      <c r="B12" s="106">
        <v>0</v>
      </c>
      <c r="C12" s="104" t="s">
        <v>45</v>
      </c>
      <c r="D12" s="109"/>
    </row>
    <row r="13" spans="1:4" s="91" customFormat="1" ht="24.75" customHeight="1">
      <c r="A13" s="102" t="s">
        <v>46</v>
      </c>
      <c r="B13" s="106">
        <v>0</v>
      </c>
      <c r="C13" s="104" t="s">
        <v>47</v>
      </c>
      <c r="D13" s="110">
        <v>129.13</v>
      </c>
    </row>
    <row r="14" spans="1:4" s="91" customFormat="1" ht="24.75" customHeight="1">
      <c r="A14" s="102" t="s">
        <v>48</v>
      </c>
      <c r="B14" s="106">
        <v>0</v>
      </c>
      <c r="C14" s="104" t="s">
        <v>49</v>
      </c>
      <c r="D14" s="110"/>
    </row>
    <row r="15" spans="1:4" s="91" customFormat="1" ht="24.75" customHeight="1">
      <c r="A15" s="107"/>
      <c r="B15" s="104"/>
      <c r="C15" s="104" t="s">
        <v>50</v>
      </c>
      <c r="D15" s="110">
        <v>2270.7199999999998</v>
      </c>
    </row>
    <row r="16" spans="1:4" s="91" customFormat="1" ht="24.75" customHeight="1">
      <c r="A16" s="107"/>
      <c r="B16" s="104"/>
      <c r="C16" s="104" t="s">
        <v>51</v>
      </c>
      <c r="D16" s="110"/>
    </row>
    <row r="17" spans="1:4" s="91" customFormat="1" ht="24.75" customHeight="1">
      <c r="A17" s="102"/>
      <c r="B17" s="104"/>
      <c r="C17" s="104" t="s">
        <v>52</v>
      </c>
      <c r="D17" s="110"/>
    </row>
    <row r="18" spans="1:4" s="91" customFormat="1" ht="24.75" customHeight="1">
      <c r="A18" s="102"/>
      <c r="B18" s="104"/>
      <c r="C18" s="104" t="s">
        <v>53</v>
      </c>
      <c r="D18" s="110"/>
    </row>
    <row r="19" spans="1:4" s="91" customFormat="1" ht="24.75" customHeight="1">
      <c r="A19" s="102"/>
      <c r="B19" s="104"/>
      <c r="C19" s="104" t="s">
        <v>54</v>
      </c>
      <c r="D19" s="110"/>
    </row>
    <row r="20" spans="1:4" s="91" customFormat="1" ht="24.75" customHeight="1">
      <c r="A20" s="102"/>
      <c r="B20" s="104"/>
      <c r="C20" s="104" t="s">
        <v>55</v>
      </c>
      <c r="D20" s="110">
        <v>0</v>
      </c>
    </row>
    <row r="21" spans="1:4" s="91" customFormat="1" ht="24.75" customHeight="1">
      <c r="A21" s="102"/>
      <c r="B21" s="104"/>
      <c r="C21" s="104" t="s">
        <v>56</v>
      </c>
      <c r="D21" s="110">
        <v>0</v>
      </c>
    </row>
    <row r="22" spans="1:4" s="91" customFormat="1" ht="24.75" customHeight="1">
      <c r="A22" s="102"/>
      <c r="B22" s="104"/>
      <c r="C22" s="104" t="s">
        <v>57</v>
      </c>
      <c r="D22" s="110">
        <v>0</v>
      </c>
    </row>
    <row r="23" spans="1:4" s="91" customFormat="1" ht="24.75" customHeight="1">
      <c r="A23" s="102"/>
      <c r="B23" s="104"/>
      <c r="C23" s="104" t="s">
        <v>58</v>
      </c>
      <c r="D23" s="110">
        <v>0</v>
      </c>
    </row>
    <row r="24" spans="1:4" s="91" customFormat="1" ht="24.75" customHeight="1">
      <c r="A24" s="102"/>
      <c r="B24" s="104"/>
      <c r="C24" s="104" t="s">
        <v>59</v>
      </c>
      <c r="D24" s="110">
        <v>0</v>
      </c>
    </row>
    <row r="25" spans="1:4" s="91" customFormat="1" ht="24.75" customHeight="1">
      <c r="A25" s="102"/>
      <c r="B25" s="104"/>
      <c r="C25" s="104" t="s">
        <v>60</v>
      </c>
      <c r="D25" s="110">
        <v>74.48</v>
      </c>
    </row>
    <row r="26" spans="1:4" s="91" customFormat="1" ht="24.75" customHeight="1">
      <c r="A26" s="102"/>
      <c r="B26" s="104"/>
      <c r="C26" s="104" t="s">
        <v>61</v>
      </c>
      <c r="D26" s="110"/>
    </row>
    <row r="27" spans="1:4" s="91" customFormat="1" ht="24.75" customHeight="1">
      <c r="A27" s="102"/>
      <c r="B27" s="104"/>
      <c r="C27" s="104" t="s">
        <v>62</v>
      </c>
      <c r="D27" s="110"/>
    </row>
    <row r="28" spans="1:4" s="91" customFormat="1" ht="24.75" customHeight="1">
      <c r="A28" s="102"/>
      <c r="B28" s="104"/>
      <c r="C28" s="104" t="s">
        <v>63</v>
      </c>
      <c r="D28" s="111"/>
    </row>
    <row r="29" spans="1:4" s="91" customFormat="1" ht="24.75" customHeight="1">
      <c r="A29" s="102"/>
      <c r="B29" s="104"/>
      <c r="C29" s="104" t="s">
        <v>64</v>
      </c>
      <c r="D29" s="111"/>
    </row>
    <row r="30" spans="1:4" s="91" customFormat="1" ht="24.75" customHeight="1">
      <c r="A30" s="102"/>
      <c r="B30" s="104"/>
      <c r="C30" s="104" t="s">
        <v>65</v>
      </c>
      <c r="D30" s="111"/>
    </row>
    <row r="31" spans="1:4" s="91" customFormat="1" ht="24.75" customHeight="1">
      <c r="A31" s="102"/>
      <c r="B31" s="104"/>
      <c r="C31" s="104" t="s">
        <v>66</v>
      </c>
      <c r="D31" s="111"/>
    </row>
    <row r="32" spans="1:4" s="91" customFormat="1" ht="24.75" customHeight="1">
      <c r="A32" s="102"/>
      <c r="B32" s="104"/>
      <c r="C32" s="104" t="s">
        <v>67</v>
      </c>
      <c r="D32" s="111"/>
    </row>
    <row r="33" spans="1:4" s="91" customFormat="1" ht="24.75" customHeight="1">
      <c r="A33" s="102"/>
      <c r="B33" s="104"/>
      <c r="C33" s="104" t="s">
        <v>68</v>
      </c>
      <c r="D33" s="111"/>
    </row>
    <row r="34" spans="1:4" s="91" customFormat="1" ht="24.75" customHeight="1">
      <c r="A34" s="102"/>
      <c r="B34" s="104"/>
      <c r="C34" s="104" t="s">
        <v>69</v>
      </c>
      <c r="D34" s="112"/>
    </row>
    <row r="35" spans="1:4" ht="24.75" customHeight="1">
      <c r="A35" s="113"/>
      <c r="B35" s="114"/>
      <c r="C35" s="114" t="s">
        <v>70</v>
      </c>
      <c r="D35" s="115">
        <v>956.76</v>
      </c>
    </row>
    <row r="36" spans="1:4" s="91" customFormat="1" ht="24.75" customHeight="1">
      <c r="A36" s="116" t="s">
        <v>71</v>
      </c>
      <c r="B36" s="103">
        <v>1749.48</v>
      </c>
      <c r="C36" s="117" t="s">
        <v>72</v>
      </c>
      <c r="D36" s="108">
        <v>3431.1</v>
      </c>
    </row>
    <row r="37" spans="1:4" ht="24.75" customHeight="1">
      <c r="A37" s="118"/>
      <c r="B37" s="114"/>
      <c r="C37" s="119"/>
      <c r="D37" s="115"/>
    </row>
    <row r="38" spans="1:4" ht="24.75" customHeight="1">
      <c r="A38" s="118"/>
      <c r="B38" s="114"/>
      <c r="C38" s="119"/>
      <c r="D38" s="115"/>
    </row>
    <row r="39" spans="1:4" s="91" customFormat="1" ht="24.75" customHeight="1">
      <c r="A39" s="102" t="s">
        <v>73</v>
      </c>
      <c r="B39" s="120"/>
      <c r="C39" s="104" t="s">
        <v>74</v>
      </c>
      <c r="D39" s="108"/>
    </row>
    <row r="40" spans="1:4" s="91" customFormat="1" ht="24.75" customHeight="1">
      <c r="A40" s="102" t="s">
        <v>75</v>
      </c>
      <c r="B40" s="120">
        <v>1681.62</v>
      </c>
      <c r="C40" s="104"/>
      <c r="D40" s="121"/>
    </row>
    <row r="41" spans="1:4" ht="24.75" customHeight="1">
      <c r="A41" s="93"/>
      <c r="B41" s="122"/>
      <c r="C41" s="123"/>
      <c r="D41" s="115"/>
    </row>
    <row r="42" spans="1:4" ht="24.75" customHeight="1">
      <c r="A42" s="124"/>
      <c r="B42" s="122"/>
      <c r="C42" s="123"/>
      <c r="D42" s="115"/>
    </row>
    <row r="43" spans="1:4" s="91" customFormat="1" ht="24.75" customHeight="1">
      <c r="A43" s="116" t="s">
        <v>76</v>
      </c>
      <c r="B43" s="125">
        <v>3431.1</v>
      </c>
      <c r="C43" s="126" t="s">
        <v>77</v>
      </c>
      <c r="D43" s="108">
        <v>3431.1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5" sqref="B5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47" t="s">
        <v>25</v>
      </c>
    </row>
    <row r="2" spans="1:3" ht="24.75" customHeight="1">
      <c r="A2" s="146" t="s">
        <v>78</v>
      </c>
      <c r="B2" s="146"/>
    </row>
    <row r="3" spans="1:3" ht="24.75" customHeight="1">
      <c r="A3" s="85"/>
      <c r="B3" s="86"/>
    </row>
    <row r="4" spans="1:3" ht="24" customHeight="1">
      <c r="A4" s="87" t="s">
        <v>30</v>
      </c>
      <c r="B4" s="88" t="s">
        <v>31</v>
      </c>
    </row>
    <row r="5" spans="1:3" s="12" customFormat="1" ht="24.75" customHeight="1">
      <c r="A5" s="89" t="s">
        <v>32</v>
      </c>
      <c r="B5" s="90">
        <v>1749.48</v>
      </c>
      <c r="C5" s="2"/>
    </row>
    <row r="6" spans="1:3" ht="24.75" customHeight="1">
      <c r="A6" s="89" t="s">
        <v>79</v>
      </c>
      <c r="B6" s="90"/>
    </row>
    <row r="7" spans="1:3" ht="24.75" customHeight="1">
      <c r="A7" s="89" t="s">
        <v>80</v>
      </c>
      <c r="B7" s="90">
        <v>1749.48</v>
      </c>
    </row>
    <row r="8" spans="1:3" ht="24.75" customHeight="1">
      <c r="A8" s="89" t="s">
        <v>73</v>
      </c>
      <c r="B8" s="90">
        <v>1681.62</v>
      </c>
    </row>
    <row r="9" spans="1:3" ht="24.75" customHeight="1">
      <c r="A9" s="89" t="s">
        <v>81</v>
      </c>
      <c r="B9" s="90">
        <f>B8-B10</f>
        <v>1591.93</v>
      </c>
    </row>
    <row r="10" spans="1:3" ht="24.75" customHeight="1">
      <c r="A10" s="89" t="s">
        <v>82</v>
      </c>
      <c r="B10" s="90">
        <v>89.69</v>
      </c>
    </row>
    <row r="11" spans="1:3" ht="24.75" customHeight="1">
      <c r="A11" s="89" t="s">
        <v>83</v>
      </c>
      <c r="B11" s="90">
        <f>B5+B8</f>
        <v>3431.1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topLeftCell="A28" workbookViewId="0">
      <selection activeCell="C6" sqref="C6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47" t="s">
        <v>25</v>
      </c>
    </row>
    <row r="2" spans="1:7" ht="24.75" customHeight="1">
      <c r="A2" s="151" t="s">
        <v>84</v>
      </c>
      <c r="B2" s="151"/>
      <c r="C2" s="151"/>
      <c r="D2" s="151"/>
      <c r="E2" s="151"/>
    </row>
    <row r="3" spans="1:7" ht="24.75" customHeight="1">
      <c r="A3" s="65"/>
      <c r="B3" s="65"/>
      <c r="E3" s="4" t="s">
        <v>27</v>
      </c>
    </row>
    <row r="4" spans="1:7" ht="24.75" customHeight="1">
      <c r="A4" s="5" t="s">
        <v>85</v>
      </c>
      <c r="B4" s="5" t="s">
        <v>86</v>
      </c>
      <c r="C4" s="6" t="s">
        <v>87</v>
      </c>
      <c r="D4" s="7" t="s">
        <v>88</v>
      </c>
      <c r="E4" s="78" t="s">
        <v>89</v>
      </c>
    </row>
    <row r="5" spans="1:7" ht="24.75" customHeight="1">
      <c r="A5" s="5" t="s">
        <v>90</v>
      </c>
      <c r="B5" s="5">
        <v>1</v>
      </c>
      <c r="C5" s="6">
        <v>2</v>
      </c>
      <c r="D5" s="7">
        <v>3</v>
      </c>
      <c r="E5" s="79">
        <v>4</v>
      </c>
    </row>
    <row r="6" spans="1:7" s="12" customFormat="1" ht="29.25" customHeight="1">
      <c r="A6" s="80" t="s">
        <v>91</v>
      </c>
      <c r="B6" s="53">
        <f>3431.09</f>
        <v>3431.09</v>
      </c>
      <c r="C6" s="53">
        <f>C7+C17+C32</f>
        <v>2364.1799999999998</v>
      </c>
      <c r="D6" s="58">
        <f>D17+D35</f>
        <v>1066.81</v>
      </c>
      <c r="E6" s="81"/>
      <c r="F6" s="2"/>
      <c r="G6" s="2"/>
    </row>
    <row r="7" spans="1:7" ht="29.25" customHeight="1">
      <c r="A7" s="80" t="s">
        <v>92</v>
      </c>
      <c r="B7" s="36">
        <f>B8+B13+B15</f>
        <v>129.13</v>
      </c>
      <c r="C7" s="36">
        <f>C8+C13+C15</f>
        <v>129.13</v>
      </c>
      <c r="D7" s="58"/>
      <c r="E7" s="81"/>
    </row>
    <row r="8" spans="1:7" ht="29.25" customHeight="1">
      <c r="A8" s="80" t="s">
        <v>93</v>
      </c>
      <c r="B8" s="36">
        <f>B9+B10+B11+B12</f>
        <v>103.37</v>
      </c>
      <c r="C8" s="36">
        <f>C9+C10+C11+C12</f>
        <v>103.37</v>
      </c>
      <c r="D8" s="58"/>
      <c r="E8" s="81"/>
    </row>
    <row r="9" spans="1:7" ht="29.25" customHeight="1">
      <c r="A9" s="82" t="s">
        <v>94</v>
      </c>
      <c r="B9" s="36">
        <v>1.43</v>
      </c>
      <c r="C9" s="36">
        <v>1.43</v>
      </c>
      <c r="D9" s="59"/>
      <c r="E9" s="83"/>
    </row>
    <row r="10" spans="1:7" ht="29.25" customHeight="1">
      <c r="A10" s="82" t="s">
        <v>95</v>
      </c>
      <c r="B10" s="36">
        <v>98.63</v>
      </c>
      <c r="C10" s="36">
        <v>98.63</v>
      </c>
      <c r="D10" s="59"/>
      <c r="E10" s="83"/>
    </row>
    <row r="11" spans="1:7" ht="29.25" customHeight="1">
      <c r="A11" s="82" t="s">
        <v>96</v>
      </c>
      <c r="B11" s="57">
        <v>2.85</v>
      </c>
      <c r="C11" s="57">
        <v>2.85</v>
      </c>
      <c r="D11" s="59"/>
      <c r="E11" s="83"/>
    </row>
    <row r="12" spans="1:7" ht="29.25" customHeight="1">
      <c r="A12" s="82" t="s">
        <v>97</v>
      </c>
      <c r="B12" s="57">
        <v>0.46</v>
      </c>
      <c r="C12" s="57">
        <v>0.46</v>
      </c>
      <c r="D12" s="59"/>
      <c r="E12" s="83"/>
    </row>
    <row r="13" spans="1:7" ht="29.25" customHeight="1">
      <c r="A13" s="80" t="s">
        <v>98</v>
      </c>
      <c r="B13" s="57">
        <v>18.239999999999998</v>
      </c>
      <c r="C13" s="57">
        <v>18.239999999999998</v>
      </c>
      <c r="D13" s="59"/>
      <c r="E13" s="83"/>
    </row>
    <row r="14" spans="1:7" ht="29.25" customHeight="1">
      <c r="A14" s="82" t="s">
        <v>99</v>
      </c>
      <c r="B14" s="57">
        <v>18.239999999999998</v>
      </c>
      <c r="C14" s="57">
        <v>18.239999999999998</v>
      </c>
      <c r="D14" s="59"/>
      <c r="E14" s="83"/>
    </row>
    <row r="15" spans="1:7" ht="29.25" customHeight="1">
      <c r="A15" s="80" t="s">
        <v>100</v>
      </c>
      <c r="B15" s="57">
        <v>7.52</v>
      </c>
      <c r="C15" s="57">
        <v>7.52</v>
      </c>
      <c r="D15" s="59"/>
      <c r="E15" s="83"/>
    </row>
    <row r="16" spans="1:7" ht="29.25" customHeight="1">
      <c r="A16" s="82" t="s">
        <v>101</v>
      </c>
      <c r="B16" s="57">
        <v>7.52</v>
      </c>
      <c r="C16" s="57">
        <v>7.52</v>
      </c>
      <c r="D16" s="58"/>
      <c r="E16" s="81"/>
    </row>
    <row r="17" spans="1:5" ht="29.25" customHeight="1">
      <c r="A17" s="80" t="s">
        <v>102</v>
      </c>
      <c r="B17" s="57">
        <v>2270.7199999999998</v>
      </c>
      <c r="C17" s="57">
        <v>2160.5700000000002</v>
      </c>
      <c r="D17" s="57">
        <v>110.05</v>
      </c>
      <c r="E17" s="81"/>
    </row>
    <row r="18" spans="1:5" ht="29.25" customHeight="1">
      <c r="A18" s="80" t="s">
        <v>103</v>
      </c>
      <c r="B18" s="57">
        <v>1904.23</v>
      </c>
      <c r="C18" s="57">
        <v>1904.23</v>
      </c>
      <c r="D18" s="57">
        <v>0</v>
      </c>
      <c r="E18" s="81"/>
    </row>
    <row r="19" spans="1:5" ht="29.25" customHeight="1">
      <c r="A19" s="16" t="s">
        <v>104</v>
      </c>
      <c r="B19" s="57">
        <v>1746.23</v>
      </c>
      <c r="C19" s="57">
        <v>1746.23</v>
      </c>
      <c r="D19" s="57">
        <v>0</v>
      </c>
      <c r="E19" s="83"/>
    </row>
    <row r="20" spans="1:5" ht="29.25" customHeight="1">
      <c r="A20" s="16" t="s">
        <v>105</v>
      </c>
      <c r="B20" s="57">
        <v>158</v>
      </c>
      <c r="C20" s="57">
        <v>158</v>
      </c>
      <c r="D20" s="57">
        <v>0</v>
      </c>
      <c r="E20" s="83"/>
    </row>
    <row r="21" spans="1:5" ht="29.25" customHeight="1">
      <c r="A21" s="80" t="s">
        <v>106</v>
      </c>
      <c r="B21" s="57">
        <v>110.08</v>
      </c>
      <c r="C21" s="57">
        <v>0</v>
      </c>
      <c r="D21" s="57">
        <v>110.08</v>
      </c>
      <c r="E21" s="83"/>
    </row>
    <row r="22" spans="1:5" ht="29.25" customHeight="1">
      <c r="A22" s="16" t="s">
        <v>107</v>
      </c>
      <c r="B22" s="57">
        <v>15.6</v>
      </c>
      <c r="C22" s="57">
        <v>0</v>
      </c>
      <c r="D22" s="57">
        <v>15.6</v>
      </c>
      <c r="E22" s="83"/>
    </row>
    <row r="23" spans="1:5" ht="29.25" customHeight="1">
      <c r="A23" s="16" t="s">
        <v>108</v>
      </c>
      <c r="B23" s="57">
        <v>66</v>
      </c>
      <c r="C23" s="57">
        <v>0</v>
      </c>
      <c r="D23" s="57">
        <v>66</v>
      </c>
      <c r="E23" s="83"/>
    </row>
    <row r="24" spans="1:5" ht="29.25" customHeight="1">
      <c r="A24" s="16" t="s">
        <v>109</v>
      </c>
      <c r="B24" s="57">
        <v>28.48</v>
      </c>
      <c r="C24" s="57">
        <v>0</v>
      </c>
      <c r="D24" s="57">
        <v>28.48</v>
      </c>
      <c r="E24" s="83"/>
    </row>
    <row r="25" spans="1:5" ht="29.25" customHeight="1">
      <c r="A25" s="80" t="s">
        <v>110</v>
      </c>
      <c r="B25" s="57">
        <v>5.07</v>
      </c>
      <c r="C25" s="57">
        <v>5.07</v>
      </c>
      <c r="D25" s="57">
        <v>0</v>
      </c>
      <c r="E25" s="83"/>
    </row>
    <row r="26" spans="1:5" ht="29.25" customHeight="1">
      <c r="A26" s="16" t="s">
        <v>111</v>
      </c>
      <c r="B26" s="57">
        <v>5.07</v>
      </c>
      <c r="C26" s="57">
        <v>5.07</v>
      </c>
      <c r="D26" s="57">
        <v>0</v>
      </c>
      <c r="E26" s="83"/>
    </row>
    <row r="27" spans="1:5" ht="29.25" customHeight="1">
      <c r="A27" s="80" t="s">
        <v>112</v>
      </c>
      <c r="B27" s="57">
        <v>75.08</v>
      </c>
      <c r="C27" s="57">
        <v>75.08</v>
      </c>
      <c r="D27" s="57">
        <v>0</v>
      </c>
      <c r="E27" s="83"/>
    </row>
    <row r="28" spans="1:5" ht="29.25" customHeight="1">
      <c r="A28" s="16" t="s">
        <v>113</v>
      </c>
      <c r="B28" s="57">
        <v>56.8</v>
      </c>
      <c r="C28" s="57">
        <v>56.8</v>
      </c>
      <c r="D28" s="57">
        <v>0</v>
      </c>
      <c r="E28" s="83"/>
    </row>
    <row r="29" spans="1:5" ht="29.25" customHeight="1">
      <c r="A29" s="16" t="s">
        <v>114</v>
      </c>
      <c r="B29" s="57">
        <v>18.28</v>
      </c>
      <c r="C29" s="57">
        <v>18.28</v>
      </c>
      <c r="D29" s="57">
        <v>0</v>
      </c>
      <c r="E29" s="83"/>
    </row>
    <row r="30" spans="1:5" ht="29.25" customHeight="1">
      <c r="A30" s="80" t="s">
        <v>115</v>
      </c>
      <c r="B30" s="57">
        <v>176.19</v>
      </c>
      <c r="C30" s="57">
        <v>176.19</v>
      </c>
      <c r="D30" s="57">
        <v>0</v>
      </c>
      <c r="E30" s="83"/>
    </row>
    <row r="31" spans="1:5" ht="29.25" customHeight="1">
      <c r="A31" s="16" t="s">
        <v>116</v>
      </c>
      <c r="B31" s="57">
        <v>176.19</v>
      </c>
      <c r="C31" s="57">
        <v>176.19</v>
      </c>
      <c r="D31" s="57">
        <v>0</v>
      </c>
      <c r="E31" s="83"/>
    </row>
    <row r="32" spans="1:5" ht="29.25" customHeight="1">
      <c r="A32" s="80" t="s">
        <v>117</v>
      </c>
      <c r="B32" s="31">
        <v>74.48</v>
      </c>
      <c r="C32" s="31">
        <v>74.48</v>
      </c>
      <c r="D32" s="58"/>
      <c r="E32" s="81"/>
    </row>
    <row r="33" spans="1:5" ht="29.25" customHeight="1">
      <c r="A33" s="80" t="s">
        <v>118</v>
      </c>
      <c r="B33" s="31">
        <v>74.48</v>
      </c>
      <c r="C33" s="31">
        <v>74.48</v>
      </c>
      <c r="D33" s="58"/>
      <c r="E33" s="81"/>
    </row>
    <row r="34" spans="1:5" ht="29.25" customHeight="1">
      <c r="A34" s="82" t="s">
        <v>119</v>
      </c>
      <c r="B34" s="31">
        <v>74.48</v>
      </c>
      <c r="C34" s="31">
        <v>74.48</v>
      </c>
      <c r="D34" s="59"/>
      <c r="E34" s="83"/>
    </row>
    <row r="35" spans="1:5" ht="29.25" customHeight="1">
      <c r="A35" s="80" t="s">
        <v>120</v>
      </c>
      <c r="B35" s="57">
        <v>956.76</v>
      </c>
      <c r="C35" s="57">
        <v>0</v>
      </c>
      <c r="D35" s="57">
        <v>956.76</v>
      </c>
      <c r="E35" s="81"/>
    </row>
    <row r="36" spans="1:5" ht="29.25" customHeight="1">
      <c r="A36" s="80" t="s">
        <v>121</v>
      </c>
      <c r="B36" s="57">
        <v>956.76</v>
      </c>
      <c r="C36" s="57">
        <v>0</v>
      </c>
      <c r="D36" s="57">
        <v>956.76</v>
      </c>
      <c r="E36" s="81"/>
    </row>
    <row r="37" spans="1:5" ht="29.25" customHeight="1">
      <c r="A37" s="82" t="s">
        <v>122</v>
      </c>
      <c r="B37" s="57">
        <v>956.76</v>
      </c>
      <c r="C37" s="84">
        <v>0</v>
      </c>
      <c r="D37" s="57">
        <v>956.76</v>
      </c>
      <c r="E37" s="83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workbookViewId="0">
      <selection activeCell="B12" sqref="B12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47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2" t="s">
        <v>123</v>
      </c>
      <c r="B2" s="152"/>
      <c r="C2" s="152"/>
      <c r="D2" s="15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:99" ht="16.5" customHeight="1">
      <c r="B3" s="63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3" t="s">
        <v>124</v>
      </c>
      <c r="B4" s="154"/>
      <c r="C4" s="155" t="s">
        <v>125</v>
      </c>
      <c r="D4" s="15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30</v>
      </c>
      <c r="B5" s="6" t="s">
        <v>31</v>
      </c>
      <c r="C5" s="49" t="s">
        <v>30</v>
      </c>
      <c r="D5" s="65" t="s">
        <v>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2" customFormat="1" ht="25.5" customHeight="1">
      <c r="A6" s="66" t="s">
        <v>126</v>
      </c>
      <c r="B6" s="67" t="s">
        <v>127</v>
      </c>
      <c r="C6" s="68" t="s">
        <v>128</v>
      </c>
      <c r="D6" s="30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2"/>
    </row>
    <row r="7" spans="1:99" s="12" customFormat="1" ht="25.5" customHeight="1">
      <c r="A7" s="66" t="s">
        <v>129</v>
      </c>
      <c r="B7" s="67">
        <v>1749.48</v>
      </c>
      <c r="C7" s="68" t="s">
        <v>130</v>
      </c>
      <c r="D7" s="3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2"/>
    </row>
    <row r="8" spans="1:99" s="12" customFormat="1" ht="25.5" customHeight="1">
      <c r="A8" s="66" t="s">
        <v>131</v>
      </c>
      <c r="B8" s="67">
        <v>0</v>
      </c>
      <c r="C8" s="68" t="s">
        <v>132</v>
      </c>
      <c r="D8" s="30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2"/>
    </row>
    <row r="9" spans="1:99" s="12" customFormat="1" ht="25.5" customHeight="1">
      <c r="A9" s="66" t="s">
        <v>133</v>
      </c>
      <c r="B9" s="67">
        <v>0</v>
      </c>
      <c r="C9" s="68" t="s">
        <v>134</v>
      </c>
      <c r="D9" s="3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2"/>
    </row>
    <row r="10" spans="1:99" s="12" customFormat="1" ht="25.5" customHeight="1">
      <c r="A10" s="66"/>
      <c r="B10" s="71"/>
      <c r="C10" s="68" t="s">
        <v>135</v>
      </c>
      <c r="D10" s="3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2"/>
    </row>
    <row r="11" spans="1:99" s="12" customFormat="1" ht="25.5" customHeight="1">
      <c r="A11" s="66"/>
      <c r="B11" s="71"/>
      <c r="C11" s="68" t="s">
        <v>136</v>
      </c>
      <c r="D11" s="3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2"/>
    </row>
    <row r="12" spans="1:99" s="12" customFormat="1" ht="25.5" customHeight="1">
      <c r="A12" s="66"/>
      <c r="B12" s="71"/>
      <c r="C12" s="68" t="s">
        <v>137</v>
      </c>
      <c r="D12" s="3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2"/>
    </row>
    <row r="13" spans="1:99" s="12" customFormat="1" ht="25.5" customHeight="1">
      <c r="A13" s="72"/>
      <c r="B13" s="73"/>
      <c r="C13" s="68" t="s">
        <v>138</v>
      </c>
      <c r="D13" s="3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2"/>
    </row>
    <row r="14" spans="1:99" s="12" customFormat="1" ht="25.5" customHeight="1">
      <c r="A14" s="72"/>
      <c r="B14" s="74"/>
      <c r="C14" s="68" t="s">
        <v>139</v>
      </c>
      <c r="D14" s="30">
        <v>129.13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2"/>
    </row>
    <row r="15" spans="1:99" s="12" customFormat="1" ht="25.5" customHeight="1">
      <c r="A15" s="72"/>
      <c r="B15" s="73"/>
      <c r="C15" s="68" t="s">
        <v>140</v>
      </c>
      <c r="D15" s="3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2"/>
    </row>
    <row r="16" spans="1:99" s="12" customFormat="1" ht="25.5" customHeight="1">
      <c r="A16" s="72"/>
      <c r="B16" s="73"/>
      <c r="C16" s="68" t="s">
        <v>141</v>
      </c>
      <c r="D16" s="30">
        <v>1635.43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2"/>
    </row>
    <row r="17" spans="1:99" s="12" customFormat="1" ht="25.5" customHeight="1">
      <c r="A17" s="72"/>
      <c r="B17" s="73"/>
      <c r="C17" s="68" t="s">
        <v>142</v>
      </c>
      <c r="D17" s="3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2"/>
    </row>
    <row r="18" spans="1:99" s="12" customFormat="1" ht="25.5" customHeight="1">
      <c r="A18" s="72"/>
      <c r="B18" s="73"/>
      <c r="C18" s="68" t="s">
        <v>143</v>
      </c>
      <c r="D18" s="3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2"/>
    </row>
    <row r="19" spans="1:99" s="12" customFormat="1" ht="25.5" customHeight="1">
      <c r="A19" s="72"/>
      <c r="B19" s="73"/>
      <c r="C19" s="68" t="s">
        <v>144</v>
      </c>
      <c r="D19" s="3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2"/>
    </row>
    <row r="20" spans="1:99" s="12" customFormat="1" ht="25.5" customHeight="1">
      <c r="A20" s="72"/>
      <c r="B20" s="73"/>
      <c r="C20" s="68" t="s">
        <v>145</v>
      </c>
      <c r="D20" s="3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2"/>
    </row>
    <row r="21" spans="1:99" s="12" customFormat="1" ht="25.5" customHeight="1">
      <c r="A21" s="72"/>
      <c r="B21" s="73"/>
      <c r="C21" s="68" t="s">
        <v>146</v>
      </c>
      <c r="D21" s="3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2"/>
    </row>
    <row r="22" spans="1:99" s="12" customFormat="1" ht="25.5" customHeight="1">
      <c r="A22" s="72"/>
      <c r="B22" s="73"/>
      <c r="C22" s="68" t="s">
        <v>147</v>
      </c>
      <c r="D22" s="3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2"/>
    </row>
    <row r="23" spans="1:99" s="12" customFormat="1" ht="25.5" customHeight="1">
      <c r="A23" s="72"/>
      <c r="B23" s="73"/>
      <c r="C23" s="68" t="s">
        <v>148</v>
      </c>
      <c r="D23" s="3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2"/>
    </row>
    <row r="24" spans="1:99" s="12" customFormat="1" ht="25.5" customHeight="1">
      <c r="A24" s="72"/>
      <c r="B24" s="73"/>
      <c r="C24" s="68" t="s">
        <v>149</v>
      </c>
      <c r="D24" s="3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2"/>
    </row>
    <row r="25" spans="1:99" s="12" customFormat="1" ht="25.5" customHeight="1">
      <c r="A25" s="72"/>
      <c r="B25" s="73"/>
      <c r="C25" s="68" t="s">
        <v>150</v>
      </c>
      <c r="D25" s="3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2"/>
    </row>
    <row r="26" spans="1:99" s="12" customFormat="1" ht="25.5" customHeight="1">
      <c r="A26" s="72"/>
      <c r="B26" s="73"/>
      <c r="C26" s="68" t="s">
        <v>151</v>
      </c>
      <c r="D26" s="30">
        <v>74.48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2"/>
    </row>
    <row r="27" spans="1:99" s="12" customFormat="1" ht="25.5" customHeight="1">
      <c r="A27" s="72"/>
      <c r="B27" s="73"/>
      <c r="C27" s="68" t="s">
        <v>152</v>
      </c>
      <c r="D27" s="3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2"/>
    </row>
    <row r="28" spans="1:99" s="12" customFormat="1" ht="25.5" customHeight="1">
      <c r="A28" s="72"/>
      <c r="B28" s="73"/>
      <c r="C28" s="68" t="s">
        <v>153</v>
      </c>
      <c r="D28" s="3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2"/>
    </row>
    <row r="29" spans="1:99" s="12" customFormat="1" ht="25.5" customHeight="1">
      <c r="A29" s="72"/>
      <c r="B29" s="73"/>
      <c r="C29" s="68" t="s">
        <v>154</v>
      </c>
      <c r="D29" s="75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2"/>
    </row>
    <row r="30" spans="1:99" s="12" customFormat="1" ht="25.5" customHeight="1">
      <c r="A30" s="72"/>
      <c r="B30" s="73"/>
      <c r="C30" s="68" t="s">
        <v>155</v>
      </c>
      <c r="D30" s="3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2"/>
    </row>
    <row r="31" spans="1:99" s="12" customFormat="1" ht="25.5" customHeight="1">
      <c r="A31" s="72"/>
      <c r="B31" s="73"/>
      <c r="C31" s="68" t="s">
        <v>156</v>
      </c>
      <c r="D31" s="3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2"/>
    </row>
    <row r="32" spans="1:99" s="12" customFormat="1" ht="25.5" customHeight="1">
      <c r="A32" s="72"/>
      <c r="B32" s="73"/>
      <c r="C32" s="68" t="s">
        <v>157</v>
      </c>
      <c r="D32" s="3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2"/>
    </row>
    <row r="33" spans="1:99" s="12" customFormat="1" ht="25.5" customHeight="1">
      <c r="A33" s="72"/>
      <c r="B33" s="73"/>
      <c r="C33" s="68" t="s">
        <v>158</v>
      </c>
      <c r="D33" s="3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2"/>
    </row>
    <row r="34" spans="1:99" s="12" customFormat="1" ht="25.5" customHeight="1">
      <c r="A34" s="72"/>
      <c r="B34" s="73"/>
      <c r="C34" s="68" t="s">
        <v>159</v>
      </c>
      <c r="D34" s="3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2"/>
    </row>
    <row r="35" spans="1:99" s="12" customFormat="1" ht="25.5" customHeight="1">
      <c r="A35" s="76" t="s">
        <v>160</v>
      </c>
      <c r="B35" s="67">
        <v>1749.48</v>
      </c>
      <c r="C35" s="77" t="s">
        <v>161</v>
      </c>
      <c r="D35" s="75">
        <v>1839.16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2"/>
    </row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C8" sqref="C8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47" t="s">
        <v>25</v>
      </c>
    </row>
    <row r="2" spans="1:13" ht="24.75" customHeight="1">
      <c r="A2" s="146" t="s">
        <v>162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3" ht="24.75" customHeight="1">
      <c r="K3" s="4" t="s">
        <v>27</v>
      </c>
    </row>
    <row r="4" spans="1:13" ht="24.75" customHeight="1">
      <c r="A4" s="153" t="s">
        <v>163</v>
      </c>
      <c r="B4" s="156" t="s">
        <v>91</v>
      </c>
      <c r="C4" s="156" t="s">
        <v>164</v>
      </c>
      <c r="D4" s="156"/>
      <c r="E4" s="156"/>
      <c r="F4" s="156" t="s">
        <v>165</v>
      </c>
      <c r="G4" s="156"/>
      <c r="H4" s="156"/>
      <c r="I4" s="156" t="s">
        <v>166</v>
      </c>
      <c r="J4" s="156"/>
      <c r="K4" s="154"/>
    </row>
    <row r="5" spans="1:13" ht="24.75" customHeight="1">
      <c r="A5" s="153"/>
      <c r="B5" s="156"/>
      <c r="C5" s="6" t="s">
        <v>91</v>
      </c>
      <c r="D5" s="6" t="s">
        <v>87</v>
      </c>
      <c r="E5" s="6" t="s">
        <v>88</v>
      </c>
      <c r="F5" s="6" t="s">
        <v>91</v>
      </c>
      <c r="G5" s="6" t="s">
        <v>87</v>
      </c>
      <c r="H5" s="6" t="s">
        <v>88</v>
      </c>
      <c r="I5" s="49" t="s">
        <v>91</v>
      </c>
      <c r="J5" s="49" t="s">
        <v>87</v>
      </c>
      <c r="K5" s="50" t="s">
        <v>88</v>
      </c>
    </row>
    <row r="6" spans="1:13" ht="24.75" customHeight="1">
      <c r="A6" s="5" t="s">
        <v>167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2" customFormat="1" ht="24.75" customHeight="1">
      <c r="A7" s="8" t="s">
        <v>91</v>
      </c>
      <c r="B7" s="9"/>
      <c r="C7" s="9"/>
      <c r="D7" s="9"/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1">
        <v>0</v>
      </c>
      <c r="L7" s="2"/>
      <c r="M7" s="2"/>
    </row>
    <row r="8" spans="1:13" ht="24.75" customHeight="1">
      <c r="A8" s="13" t="s">
        <v>167</v>
      </c>
      <c r="B8" s="10">
        <f>C8+H8</f>
        <v>2656.12</v>
      </c>
      <c r="C8" s="10">
        <v>1699.36</v>
      </c>
      <c r="D8" s="10">
        <v>1607.76</v>
      </c>
      <c r="E8" s="10">
        <v>91.6</v>
      </c>
      <c r="F8" s="10">
        <v>956.76</v>
      </c>
      <c r="G8" s="9">
        <v>0</v>
      </c>
      <c r="H8" s="10">
        <v>956.76</v>
      </c>
      <c r="I8" s="9">
        <v>0</v>
      </c>
      <c r="J8" s="9">
        <v>0</v>
      </c>
      <c r="K8" s="11">
        <v>0</v>
      </c>
    </row>
    <row r="9" spans="1:13" ht="24.75" customHeight="1">
      <c r="A9" s="13"/>
      <c r="B9" s="61"/>
      <c r="C9" s="61"/>
      <c r="D9" s="61"/>
      <c r="E9" s="61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14">
        <v>0</v>
      </c>
    </row>
    <row r="10" spans="1:13" ht="24.75" customHeight="1">
      <c r="A10" s="13"/>
      <c r="B10" s="61"/>
      <c r="C10" s="61"/>
      <c r="D10" s="61"/>
      <c r="E10" s="61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14">
        <v>0</v>
      </c>
    </row>
    <row r="11" spans="1:13" ht="24.75" customHeight="1">
      <c r="A11" s="13"/>
      <c r="B11" s="61"/>
      <c r="C11" s="61"/>
      <c r="D11" s="61"/>
      <c r="E11" s="61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>
      <selection activeCell="E10" sqref="E10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47" t="s">
        <v>25</v>
      </c>
      <c r="B1" s="23"/>
    </row>
    <row r="2" spans="1:7" ht="24.75" customHeight="1">
      <c r="A2" s="146" t="s">
        <v>168</v>
      </c>
      <c r="B2" s="146"/>
      <c r="C2" s="146"/>
      <c r="D2" s="146"/>
      <c r="E2" s="146"/>
    </row>
    <row r="3" spans="1:7" ht="24.75" customHeight="1">
      <c r="E3" s="4" t="s">
        <v>27</v>
      </c>
    </row>
    <row r="4" spans="1:7" ht="24.75" customHeight="1">
      <c r="A4" s="153" t="s">
        <v>85</v>
      </c>
      <c r="B4" s="156"/>
      <c r="C4" s="153" t="s">
        <v>164</v>
      </c>
      <c r="D4" s="156"/>
      <c r="E4" s="154"/>
    </row>
    <row r="5" spans="1:7" ht="24.75" customHeight="1">
      <c r="A5" s="5" t="s">
        <v>169</v>
      </c>
      <c r="B5" s="6" t="s">
        <v>170</v>
      </c>
      <c r="C5" s="49" t="s">
        <v>91</v>
      </c>
      <c r="D5" s="49" t="s">
        <v>87</v>
      </c>
      <c r="E5" s="50" t="s">
        <v>88</v>
      </c>
    </row>
    <row r="6" spans="1:7" ht="24.75" customHeight="1">
      <c r="A6" s="5" t="s">
        <v>90</v>
      </c>
      <c r="B6" s="6" t="s">
        <v>90</v>
      </c>
      <c r="C6" s="6">
        <v>1</v>
      </c>
      <c r="D6" s="6">
        <v>2</v>
      </c>
      <c r="E6" s="7">
        <v>3</v>
      </c>
    </row>
    <row r="7" spans="1:7" s="12" customFormat="1" ht="24.75" customHeight="1">
      <c r="A7" s="8"/>
      <c r="B7" s="55" t="s">
        <v>91</v>
      </c>
      <c r="C7" s="9">
        <f>D7+E7</f>
        <v>2575.92</v>
      </c>
      <c r="D7" s="9">
        <f>D8+D18+D31</f>
        <v>2465.89</v>
      </c>
      <c r="E7" s="11">
        <v>110.03</v>
      </c>
      <c r="F7" s="2"/>
      <c r="G7" s="2"/>
    </row>
    <row r="8" spans="1:7" ht="24.75" customHeight="1">
      <c r="A8" s="8" t="s">
        <v>171</v>
      </c>
      <c r="B8" s="55" t="s">
        <v>92</v>
      </c>
      <c r="C8" s="36">
        <v>129.13</v>
      </c>
      <c r="D8" s="36">
        <v>129.13</v>
      </c>
      <c r="E8" s="11"/>
    </row>
    <row r="9" spans="1:7" ht="24.75" customHeight="1">
      <c r="A9" s="8" t="s">
        <v>172</v>
      </c>
      <c r="B9" s="55" t="s">
        <v>93</v>
      </c>
      <c r="C9" s="36">
        <v>103.37</v>
      </c>
      <c r="D9" s="36">
        <v>103.37</v>
      </c>
      <c r="E9" s="11"/>
    </row>
    <row r="10" spans="1:7" ht="24.75" customHeight="1">
      <c r="A10" s="13" t="s">
        <v>173</v>
      </c>
      <c r="B10" s="56" t="s">
        <v>174</v>
      </c>
      <c r="C10" s="36">
        <v>1.43</v>
      </c>
      <c r="D10" s="36">
        <v>1.43</v>
      </c>
      <c r="E10" s="14"/>
    </row>
    <row r="11" spans="1:7" ht="24.75" customHeight="1">
      <c r="A11" s="13" t="s">
        <v>175</v>
      </c>
      <c r="B11" s="56" t="s">
        <v>176</v>
      </c>
      <c r="C11" s="36">
        <v>98.63</v>
      </c>
      <c r="D11" s="36">
        <v>98.63</v>
      </c>
      <c r="E11" s="14"/>
    </row>
    <row r="12" spans="1:7" ht="24.75" customHeight="1">
      <c r="A12" s="13" t="s">
        <v>177</v>
      </c>
      <c r="B12" s="16" t="s">
        <v>96</v>
      </c>
      <c r="C12" s="57">
        <v>2.85</v>
      </c>
      <c r="D12" s="57">
        <v>2.85</v>
      </c>
      <c r="E12" s="14"/>
    </row>
    <row r="13" spans="1:7" ht="24.75" customHeight="1">
      <c r="A13" s="13" t="s">
        <v>178</v>
      </c>
      <c r="B13" s="16" t="s">
        <v>97</v>
      </c>
      <c r="C13" s="57">
        <v>0.46</v>
      </c>
      <c r="D13" s="57">
        <v>0.46</v>
      </c>
      <c r="E13" s="14"/>
    </row>
    <row r="14" spans="1:7" ht="24.75" customHeight="1">
      <c r="A14" s="8" t="s">
        <v>179</v>
      </c>
      <c r="B14" s="55" t="s">
        <v>180</v>
      </c>
      <c r="C14" s="57">
        <v>18.239999999999998</v>
      </c>
      <c r="D14" s="57">
        <v>18.239999999999998</v>
      </c>
      <c r="E14" s="14"/>
    </row>
    <row r="15" spans="1:7" ht="24.75" customHeight="1">
      <c r="A15" s="13" t="s">
        <v>181</v>
      </c>
      <c r="B15" s="16" t="s">
        <v>99</v>
      </c>
      <c r="C15" s="57">
        <v>18.239999999999998</v>
      </c>
      <c r="D15" s="57">
        <v>18.239999999999998</v>
      </c>
      <c r="E15" s="14"/>
    </row>
    <row r="16" spans="1:7" ht="24.75" customHeight="1">
      <c r="A16" s="8" t="s">
        <v>182</v>
      </c>
      <c r="B16" s="55" t="s">
        <v>101</v>
      </c>
      <c r="C16" s="9">
        <v>7.52</v>
      </c>
      <c r="D16" s="9">
        <v>7.52</v>
      </c>
      <c r="E16" s="11"/>
    </row>
    <row r="17" spans="1:5" ht="24.75" customHeight="1">
      <c r="A17" s="13" t="s">
        <v>183</v>
      </c>
      <c r="B17" s="56" t="s">
        <v>184</v>
      </c>
      <c r="C17" s="57">
        <v>7.52</v>
      </c>
      <c r="D17" s="57">
        <v>7.52</v>
      </c>
      <c r="E17" s="14"/>
    </row>
    <row r="18" spans="1:5" ht="24.75" customHeight="1">
      <c r="A18" s="8" t="s">
        <v>185</v>
      </c>
      <c r="B18" s="55" t="s">
        <v>102</v>
      </c>
      <c r="C18" s="57">
        <v>2270.7199999999998</v>
      </c>
      <c r="D18" s="57">
        <v>2160.5700000000002</v>
      </c>
      <c r="E18" s="58"/>
    </row>
    <row r="19" spans="1:5" ht="24.75" customHeight="1">
      <c r="A19" s="8" t="s">
        <v>186</v>
      </c>
      <c r="B19" s="16" t="s">
        <v>187</v>
      </c>
      <c r="C19" s="57">
        <v>1904.23</v>
      </c>
      <c r="D19" s="57">
        <v>1904.23</v>
      </c>
      <c r="E19" s="58"/>
    </row>
    <row r="20" spans="1:5" ht="24.75" customHeight="1">
      <c r="A20" s="13" t="s">
        <v>188</v>
      </c>
      <c r="B20" s="16" t="s">
        <v>104</v>
      </c>
      <c r="C20" s="57">
        <v>1746.23</v>
      </c>
      <c r="D20" s="57">
        <v>1746.23</v>
      </c>
      <c r="E20" s="59"/>
    </row>
    <row r="21" spans="1:5" ht="24.75" customHeight="1">
      <c r="A21" s="13" t="s">
        <v>189</v>
      </c>
      <c r="B21" s="16" t="s">
        <v>105</v>
      </c>
      <c r="C21" s="57">
        <v>158</v>
      </c>
      <c r="D21" s="57">
        <v>158</v>
      </c>
      <c r="E21" s="59"/>
    </row>
    <row r="22" spans="1:5" ht="24.75" customHeight="1">
      <c r="A22" s="8" t="s">
        <v>190</v>
      </c>
      <c r="B22" s="16" t="s">
        <v>191</v>
      </c>
      <c r="C22" s="57">
        <v>110.08</v>
      </c>
      <c r="D22" s="57">
        <v>0</v>
      </c>
      <c r="E22" s="59">
        <v>110.03</v>
      </c>
    </row>
    <row r="23" spans="1:5" ht="24.75" customHeight="1">
      <c r="A23" s="13" t="s">
        <v>192</v>
      </c>
      <c r="B23" s="16" t="s">
        <v>107</v>
      </c>
      <c r="C23" s="57">
        <v>15.6</v>
      </c>
      <c r="D23" s="57">
        <v>0</v>
      </c>
      <c r="E23" s="59">
        <v>15.6</v>
      </c>
    </row>
    <row r="24" spans="1:5" ht="24.75" customHeight="1">
      <c r="A24" s="13" t="s">
        <v>193</v>
      </c>
      <c r="B24" s="16" t="s">
        <v>108</v>
      </c>
      <c r="C24" s="57">
        <v>66</v>
      </c>
      <c r="D24" s="57">
        <v>0</v>
      </c>
      <c r="E24" s="59">
        <v>66</v>
      </c>
    </row>
    <row r="25" spans="1:5" ht="24.75" customHeight="1">
      <c r="A25" s="13" t="s">
        <v>194</v>
      </c>
      <c r="B25" s="16" t="s">
        <v>109</v>
      </c>
      <c r="C25" s="57">
        <v>28.48</v>
      </c>
      <c r="D25" s="57">
        <v>0</v>
      </c>
      <c r="E25" s="59">
        <v>28.43</v>
      </c>
    </row>
    <row r="26" spans="1:5" ht="24.75" customHeight="1">
      <c r="A26" s="8" t="s">
        <v>195</v>
      </c>
      <c r="B26" s="16" t="s">
        <v>196</v>
      </c>
      <c r="C26" s="57">
        <v>5.07</v>
      </c>
      <c r="D26" s="57">
        <v>5.07</v>
      </c>
      <c r="E26" s="59"/>
    </row>
    <row r="27" spans="1:5" ht="24.75" customHeight="1">
      <c r="A27" s="13" t="s">
        <v>197</v>
      </c>
      <c r="B27" s="16" t="s">
        <v>111</v>
      </c>
      <c r="C27" s="57">
        <v>5.07</v>
      </c>
      <c r="D27" s="57">
        <v>5.07</v>
      </c>
      <c r="E27" s="59"/>
    </row>
    <row r="28" spans="1:5" ht="24.75" customHeight="1">
      <c r="A28" s="8" t="s">
        <v>198</v>
      </c>
      <c r="B28" s="16" t="s">
        <v>199</v>
      </c>
      <c r="C28" s="57">
        <v>75.08</v>
      </c>
      <c r="D28" s="57">
        <v>75.08</v>
      </c>
      <c r="E28" s="59"/>
    </row>
    <row r="29" spans="1:5" ht="24.75" customHeight="1">
      <c r="A29" s="13" t="s">
        <v>200</v>
      </c>
      <c r="B29" s="16" t="s">
        <v>113</v>
      </c>
      <c r="C29" s="57">
        <v>56.8</v>
      </c>
      <c r="D29" s="57">
        <v>56.8</v>
      </c>
      <c r="E29" s="59"/>
    </row>
    <row r="30" spans="1:5" ht="24.75" customHeight="1">
      <c r="A30" s="13" t="s">
        <v>201</v>
      </c>
      <c r="B30" s="16" t="s">
        <v>114</v>
      </c>
      <c r="C30" s="57">
        <v>18.28</v>
      </c>
      <c r="D30" s="57">
        <v>18.28</v>
      </c>
      <c r="E30" s="59"/>
    </row>
    <row r="31" spans="1:5" ht="24.75" customHeight="1">
      <c r="A31" s="8" t="s">
        <v>202</v>
      </c>
      <c r="B31" s="16" t="s">
        <v>203</v>
      </c>
      <c r="C31" s="57">
        <v>176.19</v>
      </c>
      <c r="D31" s="57">
        <v>176.19</v>
      </c>
      <c r="E31" s="58"/>
    </row>
    <row r="32" spans="1:5" ht="24.75" customHeight="1">
      <c r="A32" s="13" t="s">
        <v>204</v>
      </c>
      <c r="B32" s="16" t="s">
        <v>116</v>
      </c>
      <c r="C32" s="57">
        <v>176.19</v>
      </c>
      <c r="D32" s="57">
        <v>176.19</v>
      </c>
      <c r="E32" s="58"/>
    </row>
    <row r="33" spans="1:5" ht="24.75" customHeight="1">
      <c r="A33" s="8" t="s">
        <v>205</v>
      </c>
      <c r="B33" s="16" t="s">
        <v>117</v>
      </c>
      <c r="C33" s="31">
        <v>74.48</v>
      </c>
      <c r="D33" s="31">
        <v>74.48</v>
      </c>
      <c r="E33" s="58"/>
    </row>
    <row r="34" spans="1:5" ht="24.75" customHeight="1">
      <c r="A34" s="8" t="s">
        <v>206</v>
      </c>
      <c r="B34" s="16" t="s">
        <v>207</v>
      </c>
      <c r="C34" s="31">
        <v>74.48</v>
      </c>
      <c r="D34" s="31">
        <v>74.48</v>
      </c>
      <c r="E34" s="58"/>
    </row>
    <row r="35" spans="1:5" ht="24.75" customHeight="1">
      <c r="A35" s="13" t="s">
        <v>208</v>
      </c>
      <c r="B35" s="60" t="s">
        <v>209</v>
      </c>
      <c r="C35" s="31">
        <v>74.48</v>
      </c>
      <c r="D35" s="31">
        <v>74.48</v>
      </c>
      <c r="E35" s="59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showZeros="0" workbookViewId="0">
      <selection activeCell="E13" sqref="E13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47" t="s">
        <v>25</v>
      </c>
      <c r="B1" s="23"/>
    </row>
    <row r="2" spans="1:7" ht="24.75" customHeight="1">
      <c r="A2" s="157" t="s">
        <v>210</v>
      </c>
      <c r="B2" s="157"/>
      <c r="C2" s="157"/>
      <c r="D2" s="157"/>
      <c r="E2" s="157"/>
    </row>
    <row r="3" spans="1:7" ht="24.75" customHeight="1">
      <c r="E3" s="4" t="s">
        <v>27</v>
      </c>
    </row>
    <row r="4" spans="1:7" ht="24.75" customHeight="1">
      <c r="A4" s="153" t="s">
        <v>211</v>
      </c>
      <c r="B4" s="156"/>
      <c r="C4" s="153" t="s">
        <v>212</v>
      </c>
      <c r="D4" s="156"/>
      <c r="E4" s="154"/>
    </row>
    <row r="5" spans="1:7" ht="24.75" customHeight="1">
      <c r="A5" s="48" t="s">
        <v>169</v>
      </c>
      <c r="B5" s="6" t="s">
        <v>170</v>
      </c>
      <c r="C5" s="41" t="s">
        <v>91</v>
      </c>
      <c r="D5" s="49" t="s">
        <v>213</v>
      </c>
      <c r="E5" s="50" t="s">
        <v>214</v>
      </c>
    </row>
    <row r="6" spans="1:7" ht="24.75" customHeight="1">
      <c r="A6" s="48" t="s">
        <v>90</v>
      </c>
      <c r="B6" s="6" t="s">
        <v>90</v>
      </c>
      <c r="C6" s="5">
        <v>1</v>
      </c>
      <c r="D6" s="6">
        <v>2</v>
      </c>
      <c r="E6" s="7">
        <v>3</v>
      </c>
    </row>
    <row r="7" spans="1:7" s="12" customFormat="1" ht="25.5" customHeight="1">
      <c r="A7" s="8"/>
      <c r="B7" s="51" t="s">
        <v>91</v>
      </c>
      <c r="C7" s="52">
        <f>C8+C19+C38</f>
        <v>1595.01</v>
      </c>
      <c r="D7" s="53">
        <f>D8+D38</f>
        <v>1311.23</v>
      </c>
      <c r="E7" s="11">
        <f>E19</f>
        <v>283.77999999999997</v>
      </c>
      <c r="F7" s="2"/>
      <c r="G7" s="2"/>
    </row>
    <row r="8" spans="1:7" ht="25.5" customHeight="1">
      <c r="A8" s="8" t="s">
        <v>215</v>
      </c>
      <c r="B8" s="51" t="s">
        <v>216</v>
      </c>
      <c r="C8" s="52">
        <f>SUM(C9:C18)</f>
        <v>898.29</v>
      </c>
      <c r="D8" s="52">
        <f>SUM(D9:D18)</f>
        <v>898.29</v>
      </c>
      <c r="E8" s="11"/>
    </row>
    <row r="9" spans="1:7" ht="25.5" customHeight="1">
      <c r="A9" s="13" t="s">
        <v>217</v>
      </c>
      <c r="B9" s="29" t="s">
        <v>218</v>
      </c>
      <c r="C9" s="10">
        <v>314.17</v>
      </c>
      <c r="D9" s="10">
        <v>314.17</v>
      </c>
      <c r="E9" s="14"/>
    </row>
    <row r="10" spans="1:7" ht="25.5" customHeight="1">
      <c r="A10" s="13" t="s">
        <v>219</v>
      </c>
      <c r="B10" s="29" t="s">
        <v>220</v>
      </c>
      <c r="C10" s="31">
        <v>119.57</v>
      </c>
      <c r="D10" s="31">
        <v>119.57</v>
      </c>
      <c r="E10" s="14"/>
    </row>
    <row r="11" spans="1:7" ht="25.5" customHeight="1">
      <c r="A11" s="13" t="s">
        <v>221</v>
      </c>
      <c r="B11" s="29" t="s">
        <v>222</v>
      </c>
      <c r="C11" s="31"/>
      <c r="D11" s="31"/>
      <c r="E11" s="14"/>
    </row>
    <row r="12" spans="1:7" ht="25.5" customHeight="1">
      <c r="A12" s="13" t="s">
        <v>223</v>
      </c>
      <c r="B12" s="29" t="s">
        <v>224</v>
      </c>
      <c r="C12" s="31">
        <v>205.53</v>
      </c>
      <c r="D12" s="31">
        <v>205.53</v>
      </c>
      <c r="E12" s="14"/>
    </row>
    <row r="13" spans="1:7" ht="25.5" customHeight="1">
      <c r="A13" s="13" t="s">
        <v>225</v>
      </c>
      <c r="B13" s="29" t="s">
        <v>226</v>
      </c>
      <c r="C13" s="31">
        <v>98.63</v>
      </c>
      <c r="D13" s="31">
        <v>98.63</v>
      </c>
      <c r="E13" s="14"/>
    </row>
    <row r="14" spans="1:7" ht="25.5" customHeight="1">
      <c r="A14" s="13" t="s">
        <v>227</v>
      </c>
      <c r="B14" s="29" t="s">
        <v>228</v>
      </c>
      <c r="C14" s="31">
        <v>3.31</v>
      </c>
      <c r="D14" s="31">
        <v>3.31</v>
      </c>
      <c r="E14" s="14"/>
    </row>
    <row r="15" spans="1:7" ht="25.5" customHeight="1">
      <c r="A15" s="13" t="s">
        <v>229</v>
      </c>
      <c r="B15" s="29" t="s">
        <v>230</v>
      </c>
      <c r="C15" s="31">
        <v>56.8</v>
      </c>
      <c r="D15" s="31">
        <v>56.8</v>
      </c>
      <c r="E15" s="14"/>
    </row>
    <row r="16" spans="1:7" ht="25.5" customHeight="1">
      <c r="A16" s="13" t="s">
        <v>231</v>
      </c>
      <c r="B16" s="29" t="s">
        <v>232</v>
      </c>
      <c r="C16" s="31">
        <v>18.28</v>
      </c>
      <c r="D16" s="31">
        <v>18.28</v>
      </c>
      <c r="E16" s="14"/>
    </row>
    <row r="17" spans="1:5" ht="25.5" customHeight="1">
      <c r="A17" s="13" t="s">
        <v>233</v>
      </c>
      <c r="B17" s="29" t="s">
        <v>234</v>
      </c>
      <c r="C17" s="31">
        <v>7.52</v>
      </c>
      <c r="D17" s="31">
        <v>7.52</v>
      </c>
      <c r="E17" s="14"/>
    </row>
    <row r="18" spans="1:5" ht="25.5" customHeight="1">
      <c r="A18" s="13" t="s">
        <v>235</v>
      </c>
      <c r="B18" s="29" t="s">
        <v>209</v>
      </c>
      <c r="C18" s="31">
        <v>74.48</v>
      </c>
      <c r="D18" s="31">
        <v>74.48</v>
      </c>
      <c r="E18" s="14"/>
    </row>
    <row r="19" spans="1:5" ht="25.5" customHeight="1">
      <c r="A19" s="8" t="s">
        <v>236</v>
      </c>
      <c r="B19" s="51" t="s">
        <v>237</v>
      </c>
      <c r="C19" s="52">
        <f>SUM(C20:C37)</f>
        <v>283.77999999999997</v>
      </c>
      <c r="D19" s="53"/>
      <c r="E19" s="54">
        <f>SUM(E20:E37)</f>
        <v>283.77999999999997</v>
      </c>
    </row>
    <row r="20" spans="1:5" ht="25.5" customHeight="1">
      <c r="A20" s="13" t="s">
        <v>238</v>
      </c>
      <c r="B20" s="29" t="s">
        <v>239</v>
      </c>
      <c r="C20" s="33">
        <v>10.02</v>
      </c>
      <c r="D20" s="31"/>
      <c r="E20" s="33">
        <v>10.02</v>
      </c>
    </row>
    <row r="21" spans="1:5" ht="25.5" customHeight="1">
      <c r="A21" s="13" t="s">
        <v>240</v>
      </c>
      <c r="B21" s="29" t="s">
        <v>241</v>
      </c>
      <c r="C21" s="35">
        <v>15</v>
      </c>
      <c r="D21" s="31"/>
      <c r="E21" s="35">
        <v>15</v>
      </c>
    </row>
    <row r="22" spans="1:5" ht="25.5" customHeight="1">
      <c r="A22" s="13" t="s">
        <v>242</v>
      </c>
      <c r="B22" s="29" t="s">
        <v>243</v>
      </c>
      <c r="C22" s="14">
        <v>0.5</v>
      </c>
      <c r="D22" s="31"/>
      <c r="E22" s="14">
        <v>0.5</v>
      </c>
    </row>
    <row r="23" spans="1:5" ht="25.5" customHeight="1">
      <c r="A23" s="13" t="s">
        <v>244</v>
      </c>
      <c r="B23" s="29" t="s">
        <v>245</v>
      </c>
      <c r="C23" s="14">
        <v>15.07</v>
      </c>
      <c r="D23" s="31"/>
      <c r="E23" s="14">
        <v>15.07</v>
      </c>
    </row>
    <row r="24" spans="1:5" ht="25.5" customHeight="1">
      <c r="A24" s="13" t="s">
        <v>246</v>
      </c>
      <c r="B24" s="29" t="s">
        <v>247</v>
      </c>
      <c r="C24" s="14">
        <v>5</v>
      </c>
      <c r="D24" s="31"/>
      <c r="E24" s="14">
        <v>5</v>
      </c>
    </row>
    <row r="25" spans="1:5" ht="25.5" customHeight="1">
      <c r="A25" s="13" t="s">
        <v>248</v>
      </c>
      <c r="B25" s="29" t="s">
        <v>249</v>
      </c>
      <c r="C25" s="14">
        <v>45.41</v>
      </c>
      <c r="D25" s="31"/>
      <c r="E25" s="14">
        <v>45.41</v>
      </c>
    </row>
    <row r="26" spans="1:5" ht="25.5" customHeight="1">
      <c r="A26" s="13" t="s">
        <v>250</v>
      </c>
      <c r="B26" s="29" t="s">
        <v>251</v>
      </c>
      <c r="C26" s="14">
        <v>5</v>
      </c>
      <c r="D26" s="31"/>
      <c r="E26" s="14">
        <v>5</v>
      </c>
    </row>
    <row r="27" spans="1:5" ht="25.5" customHeight="1">
      <c r="A27" s="13" t="s">
        <v>252</v>
      </c>
      <c r="B27" s="29" t="s">
        <v>253</v>
      </c>
      <c r="C27" s="14">
        <v>65.36</v>
      </c>
      <c r="D27" s="31"/>
      <c r="E27" s="14">
        <v>65.36</v>
      </c>
    </row>
    <row r="28" spans="1:5" ht="25.5" customHeight="1">
      <c r="A28" s="13" t="s">
        <v>254</v>
      </c>
      <c r="B28" s="29" t="s">
        <v>255</v>
      </c>
      <c r="C28" s="14"/>
      <c r="D28" s="31"/>
      <c r="E28" s="14"/>
    </row>
    <row r="29" spans="1:5" ht="25.5" customHeight="1">
      <c r="A29" s="13" t="s">
        <v>256</v>
      </c>
      <c r="B29" s="29" t="s">
        <v>257</v>
      </c>
      <c r="C29" s="14">
        <v>10.24</v>
      </c>
      <c r="D29" s="31"/>
      <c r="E29" s="14">
        <v>10.24</v>
      </c>
    </row>
    <row r="30" spans="1:5" ht="25.5" customHeight="1">
      <c r="A30" s="13" t="s">
        <v>258</v>
      </c>
      <c r="B30" s="29" t="s">
        <v>259</v>
      </c>
      <c r="C30" s="14">
        <v>0.74</v>
      </c>
      <c r="D30" s="31"/>
      <c r="E30" s="14">
        <v>0.74</v>
      </c>
    </row>
    <row r="31" spans="1:5" ht="25.5" customHeight="1">
      <c r="A31" s="13" t="s">
        <v>260</v>
      </c>
      <c r="B31" s="29" t="s">
        <v>261</v>
      </c>
      <c r="C31" s="14">
        <v>43.33</v>
      </c>
      <c r="D31" s="31"/>
      <c r="E31" s="14">
        <v>43.33</v>
      </c>
    </row>
    <row r="32" spans="1:5" ht="25.5" customHeight="1">
      <c r="A32" s="13" t="s">
        <v>262</v>
      </c>
      <c r="B32" s="29" t="s">
        <v>263</v>
      </c>
      <c r="C32" s="14">
        <v>7.4</v>
      </c>
      <c r="D32" s="31"/>
      <c r="E32" s="14">
        <v>7.4</v>
      </c>
    </row>
    <row r="33" spans="1:5" ht="25.5" customHeight="1">
      <c r="A33" s="13" t="s">
        <v>264</v>
      </c>
      <c r="B33" s="29" t="s">
        <v>265</v>
      </c>
      <c r="C33" s="14">
        <v>7.3</v>
      </c>
      <c r="D33" s="31"/>
      <c r="E33" s="14">
        <v>7.3</v>
      </c>
    </row>
    <row r="34" spans="1:5" ht="25.5" customHeight="1">
      <c r="A34" s="13" t="s">
        <v>266</v>
      </c>
      <c r="B34" s="29" t="s">
        <v>267</v>
      </c>
      <c r="C34" s="14">
        <v>5.17</v>
      </c>
      <c r="D34" s="31"/>
      <c r="E34" s="14">
        <v>5.17</v>
      </c>
    </row>
    <row r="35" spans="1:5" ht="25.5" customHeight="1">
      <c r="A35" s="13" t="s">
        <v>268</v>
      </c>
      <c r="B35" s="29" t="s">
        <v>269</v>
      </c>
      <c r="C35" s="14"/>
      <c r="D35" s="31"/>
      <c r="E35" s="14"/>
    </row>
    <row r="36" spans="1:5" ht="25.5" customHeight="1">
      <c r="A36" s="13" t="s">
        <v>270</v>
      </c>
      <c r="B36" s="29" t="s">
        <v>271</v>
      </c>
      <c r="C36" s="14">
        <v>18.239999999999998</v>
      </c>
      <c r="D36" s="31"/>
      <c r="E36" s="14">
        <v>18.239999999999998</v>
      </c>
    </row>
    <row r="37" spans="1:5" ht="25.5" customHeight="1">
      <c r="A37" s="13" t="s">
        <v>272</v>
      </c>
      <c r="B37" s="29" t="s">
        <v>273</v>
      </c>
      <c r="C37" s="14">
        <v>30</v>
      </c>
      <c r="D37" s="31"/>
      <c r="E37" s="14">
        <v>30</v>
      </c>
    </row>
    <row r="38" spans="1:5" ht="25.5" customHeight="1">
      <c r="A38" s="8" t="s">
        <v>274</v>
      </c>
      <c r="B38" s="51" t="s">
        <v>275</v>
      </c>
      <c r="C38" s="52">
        <f>C40+C41+C43</f>
        <v>412.94</v>
      </c>
      <c r="D38" s="52">
        <f>D40+D41+D43</f>
        <v>412.94</v>
      </c>
      <c r="E38" s="14"/>
    </row>
    <row r="39" spans="1:5" ht="25.5" customHeight="1">
      <c r="A39" s="13" t="s">
        <v>276</v>
      </c>
      <c r="B39" s="29" t="s">
        <v>277</v>
      </c>
      <c r="C39" s="36"/>
      <c r="D39" s="14"/>
      <c r="E39" s="14"/>
    </row>
    <row r="40" spans="1:5" ht="25.5" customHeight="1">
      <c r="A40" s="13" t="s">
        <v>278</v>
      </c>
      <c r="B40" s="29" t="s">
        <v>279</v>
      </c>
      <c r="C40" s="14">
        <v>0.27</v>
      </c>
      <c r="D40" s="14">
        <v>0.27</v>
      </c>
      <c r="E40" s="14"/>
    </row>
    <row r="41" spans="1:5" ht="25.5" customHeight="1">
      <c r="A41" s="13" t="s">
        <v>280</v>
      </c>
      <c r="B41" s="29" t="s">
        <v>281</v>
      </c>
      <c r="C41" s="14">
        <v>229.18</v>
      </c>
      <c r="D41" s="14">
        <v>229.18</v>
      </c>
      <c r="E41" s="14"/>
    </row>
    <row r="42" spans="1:5" ht="25.5" customHeight="1">
      <c r="A42" s="13" t="s">
        <v>282</v>
      </c>
      <c r="B42" s="29" t="s">
        <v>283</v>
      </c>
      <c r="C42" s="14"/>
      <c r="D42" s="14"/>
      <c r="E42" s="14"/>
    </row>
    <row r="43" spans="1:5" ht="25.5" customHeight="1">
      <c r="A43" s="13" t="s">
        <v>284</v>
      </c>
      <c r="B43" s="29" t="s">
        <v>285</v>
      </c>
      <c r="C43" s="14">
        <v>183.49</v>
      </c>
      <c r="D43" s="14">
        <v>183.49</v>
      </c>
      <c r="E43" s="14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F17" sqref="F17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9" t="s">
        <v>25</v>
      </c>
    </row>
    <row r="2" spans="1:9" ht="24.75" customHeight="1">
      <c r="A2" s="146" t="s">
        <v>286</v>
      </c>
      <c r="B2" s="146"/>
      <c r="C2" s="146"/>
      <c r="D2" s="146"/>
      <c r="E2" s="146"/>
      <c r="F2" s="146"/>
      <c r="G2" s="146"/>
      <c r="H2" s="146"/>
    </row>
    <row r="3" spans="1:9" ht="24.75" customHeight="1">
      <c r="H3" s="4" t="s">
        <v>27</v>
      </c>
    </row>
    <row r="4" spans="1:9" ht="24.75" customHeight="1">
      <c r="A4" s="163" t="s">
        <v>163</v>
      </c>
      <c r="B4" s="158" t="s">
        <v>287</v>
      </c>
      <c r="C4" s="159"/>
      <c r="D4" s="159"/>
      <c r="E4" s="159"/>
      <c r="F4" s="160"/>
      <c r="G4" s="166" t="s">
        <v>288</v>
      </c>
      <c r="H4" s="169" t="s">
        <v>289</v>
      </c>
    </row>
    <row r="5" spans="1:9" ht="24.75" customHeight="1">
      <c r="A5" s="164"/>
      <c r="B5" s="166" t="s">
        <v>91</v>
      </c>
      <c r="C5" s="166" t="s">
        <v>290</v>
      </c>
      <c r="D5" s="166" t="s">
        <v>291</v>
      </c>
      <c r="E5" s="161" t="s">
        <v>292</v>
      </c>
      <c r="F5" s="162"/>
      <c r="G5" s="168"/>
      <c r="H5" s="170"/>
    </row>
    <row r="6" spans="1:9" ht="24.75" customHeight="1">
      <c r="A6" s="165"/>
      <c r="B6" s="167"/>
      <c r="C6" s="167"/>
      <c r="D6" s="167"/>
      <c r="E6" s="40" t="s">
        <v>293</v>
      </c>
      <c r="F6" s="40" t="s">
        <v>294</v>
      </c>
      <c r="G6" s="167"/>
      <c r="H6" s="171"/>
    </row>
    <row r="7" spans="1:9" s="12" customFormat="1" ht="24.75" customHeight="1">
      <c r="A7" s="42" t="s">
        <v>91</v>
      </c>
      <c r="B7" s="43"/>
      <c r="C7" s="43"/>
      <c r="D7" s="43"/>
      <c r="E7" s="43"/>
      <c r="F7" s="43"/>
      <c r="G7" s="43"/>
      <c r="H7" s="44"/>
      <c r="I7" s="2"/>
    </row>
    <row r="8" spans="1:9" ht="24.75" customHeight="1">
      <c r="A8" s="13" t="s">
        <v>167</v>
      </c>
      <c r="B8" s="43">
        <v>7.2</v>
      </c>
      <c r="C8" s="43"/>
      <c r="D8" s="43">
        <v>2</v>
      </c>
      <c r="E8" s="43"/>
      <c r="F8" s="43">
        <v>5.2</v>
      </c>
      <c r="G8" s="43"/>
      <c r="H8" s="44"/>
    </row>
    <row r="9" spans="1:9" ht="24.75" customHeight="1">
      <c r="A9" s="13"/>
      <c r="B9" s="45"/>
      <c r="C9" s="45"/>
      <c r="D9" s="45"/>
      <c r="E9" s="45"/>
      <c r="F9" s="45"/>
      <c r="G9" s="45"/>
      <c r="H9" s="46"/>
    </row>
    <row r="10" spans="1:9" ht="24.75" customHeight="1">
      <c r="A10" s="13"/>
      <c r="B10" s="45"/>
      <c r="C10" s="45"/>
      <c r="D10" s="45"/>
      <c r="E10" s="45"/>
      <c r="F10" s="45"/>
      <c r="G10" s="45"/>
      <c r="H10" s="46"/>
    </row>
    <row r="11" spans="1:9" ht="24.75" customHeight="1">
      <c r="A11" s="13"/>
      <c r="B11" s="45"/>
      <c r="C11" s="45"/>
      <c r="D11" s="45"/>
      <c r="E11" s="45"/>
      <c r="F11" s="45"/>
      <c r="G11" s="45"/>
      <c r="H11" s="4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showZeros="0" workbookViewId="0">
      <selection activeCell="E9" sqref="E9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2" t="s">
        <v>25</v>
      </c>
      <c r="B1" s="23"/>
    </row>
    <row r="2" spans="1:7" ht="24.9" customHeight="1">
      <c r="A2" s="146" t="s">
        <v>295</v>
      </c>
      <c r="B2" s="146"/>
      <c r="C2" s="146"/>
      <c r="D2" s="146"/>
      <c r="E2" s="146"/>
    </row>
    <row r="3" spans="1:7" ht="24.9" customHeight="1">
      <c r="E3" s="4" t="s">
        <v>27</v>
      </c>
    </row>
    <row r="4" spans="1:7" ht="24.9" customHeight="1">
      <c r="A4" s="5" t="s">
        <v>296</v>
      </c>
      <c r="B4" s="6" t="s">
        <v>30</v>
      </c>
      <c r="C4" s="6" t="s">
        <v>91</v>
      </c>
      <c r="D4" s="6" t="s">
        <v>87</v>
      </c>
      <c r="E4" s="7" t="s">
        <v>88</v>
      </c>
    </row>
    <row r="5" spans="1:7" ht="19.5" customHeight="1">
      <c r="A5" s="5" t="s">
        <v>90</v>
      </c>
      <c r="B5" s="6" t="s">
        <v>90</v>
      </c>
      <c r="C5" s="6">
        <v>1</v>
      </c>
      <c r="D5" s="6">
        <v>2</v>
      </c>
      <c r="E5" s="7">
        <v>3</v>
      </c>
    </row>
    <row r="6" spans="1:7" s="12" customFormat="1" ht="24.9" customHeight="1">
      <c r="A6" s="24">
        <f>ROW()-5</f>
        <v>1</v>
      </c>
      <c r="B6" s="25" t="s">
        <v>91</v>
      </c>
      <c r="C6" s="26">
        <f>D6+E6</f>
        <v>1595.01</v>
      </c>
      <c r="D6" s="27">
        <f>SUM(D7:D39)</f>
        <v>1311.23</v>
      </c>
      <c r="E6" s="28">
        <f>SUM(E7:E39)</f>
        <v>283.77999999999997</v>
      </c>
      <c r="F6" s="2"/>
      <c r="G6" s="2"/>
    </row>
    <row r="7" spans="1:7" ht="24.9" customHeight="1">
      <c r="A7" s="24">
        <f t="shared" ref="A7:A16" si="0">ROW()-5</f>
        <v>2</v>
      </c>
      <c r="B7" s="29" t="s">
        <v>218</v>
      </c>
      <c r="C7" s="10">
        <v>314.17</v>
      </c>
      <c r="D7" s="10">
        <v>314.17</v>
      </c>
      <c r="E7" s="30"/>
    </row>
    <row r="8" spans="1:7" ht="24.9" customHeight="1">
      <c r="A8" s="24">
        <f t="shared" si="0"/>
        <v>3</v>
      </c>
      <c r="B8" s="29" t="s">
        <v>220</v>
      </c>
      <c r="C8" s="31">
        <v>119.57</v>
      </c>
      <c r="D8" s="31">
        <v>119.57</v>
      </c>
      <c r="E8" s="30"/>
    </row>
    <row r="9" spans="1:7" ht="24.9" customHeight="1">
      <c r="A9" s="24">
        <f t="shared" si="0"/>
        <v>4</v>
      </c>
      <c r="B9" s="29" t="s">
        <v>222</v>
      </c>
      <c r="C9" s="31"/>
      <c r="D9" s="31"/>
      <c r="E9" s="30"/>
    </row>
    <row r="10" spans="1:7" ht="24.9" customHeight="1">
      <c r="A10" s="24">
        <f t="shared" si="0"/>
        <v>5</v>
      </c>
      <c r="B10" s="29" t="s">
        <v>224</v>
      </c>
      <c r="C10" s="31">
        <v>205.53</v>
      </c>
      <c r="D10" s="31">
        <v>205.53</v>
      </c>
      <c r="E10" s="30"/>
    </row>
    <row r="11" spans="1:7" ht="24.9" customHeight="1">
      <c r="A11" s="24">
        <f t="shared" si="0"/>
        <v>6</v>
      </c>
      <c r="B11" s="29" t="s">
        <v>226</v>
      </c>
      <c r="C11" s="31">
        <v>98.63</v>
      </c>
      <c r="D11" s="31">
        <v>98.63</v>
      </c>
      <c r="E11" s="30"/>
    </row>
    <row r="12" spans="1:7" ht="24.9" customHeight="1">
      <c r="A12" s="24">
        <f t="shared" si="0"/>
        <v>7</v>
      </c>
      <c r="B12" s="29" t="s">
        <v>228</v>
      </c>
      <c r="C12" s="31">
        <v>3.31</v>
      </c>
      <c r="D12" s="31">
        <v>3.31</v>
      </c>
      <c r="E12" s="30"/>
    </row>
    <row r="13" spans="1:7" ht="24.9" customHeight="1">
      <c r="A13" s="24">
        <f t="shared" si="0"/>
        <v>8</v>
      </c>
      <c r="B13" s="29" t="s">
        <v>230</v>
      </c>
      <c r="C13" s="31">
        <v>56.8</v>
      </c>
      <c r="D13" s="31">
        <v>56.8</v>
      </c>
      <c r="E13" s="30"/>
    </row>
    <row r="14" spans="1:7" ht="24.9" customHeight="1">
      <c r="A14" s="24">
        <f t="shared" si="0"/>
        <v>9</v>
      </c>
      <c r="B14" s="29" t="s">
        <v>232</v>
      </c>
      <c r="C14" s="31">
        <v>18.28</v>
      </c>
      <c r="D14" s="31">
        <v>18.28</v>
      </c>
      <c r="E14" s="28"/>
    </row>
    <row r="15" spans="1:7" ht="24.9" customHeight="1">
      <c r="A15" s="24">
        <f t="shared" si="0"/>
        <v>10</v>
      </c>
      <c r="B15" s="29" t="s">
        <v>234</v>
      </c>
      <c r="C15" s="31">
        <v>7.52</v>
      </c>
      <c r="D15" s="31">
        <v>7.52</v>
      </c>
      <c r="E15" s="28"/>
    </row>
    <row r="16" spans="1:7" ht="24.9" customHeight="1">
      <c r="A16" s="24">
        <f t="shared" si="0"/>
        <v>11</v>
      </c>
      <c r="B16" s="29" t="s">
        <v>209</v>
      </c>
      <c r="C16" s="31">
        <v>74.48</v>
      </c>
      <c r="D16" s="31">
        <v>74.48</v>
      </c>
      <c r="E16" s="28"/>
    </row>
    <row r="17" spans="1:5" ht="24.9" customHeight="1">
      <c r="A17" s="32">
        <f t="shared" ref="A17:A34" si="1">ROW()-5</f>
        <v>12</v>
      </c>
      <c r="B17" s="29" t="s">
        <v>239</v>
      </c>
      <c r="C17" s="33">
        <v>10.02</v>
      </c>
      <c r="D17" s="34"/>
      <c r="E17" s="33">
        <v>10.02</v>
      </c>
    </row>
    <row r="18" spans="1:5" ht="24.9" customHeight="1">
      <c r="A18" s="32">
        <f t="shared" si="1"/>
        <v>13</v>
      </c>
      <c r="B18" s="29" t="s">
        <v>241</v>
      </c>
      <c r="C18" s="35">
        <v>15</v>
      </c>
      <c r="D18" s="34"/>
      <c r="E18" s="35">
        <v>15</v>
      </c>
    </row>
    <row r="19" spans="1:5" ht="24.9" customHeight="1">
      <c r="A19" s="32">
        <f t="shared" si="1"/>
        <v>14</v>
      </c>
      <c r="B19" s="29" t="s">
        <v>243</v>
      </c>
      <c r="C19" s="14">
        <v>0.5</v>
      </c>
      <c r="D19" s="34"/>
      <c r="E19" s="14">
        <v>0.5</v>
      </c>
    </row>
    <row r="20" spans="1:5" ht="24.9" customHeight="1">
      <c r="A20" s="32">
        <f t="shared" si="1"/>
        <v>15</v>
      </c>
      <c r="B20" s="29" t="s">
        <v>245</v>
      </c>
      <c r="C20" s="14">
        <v>15.07</v>
      </c>
      <c r="D20" s="34"/>
      <c r="E20" s="14">
        <v>15.07</v>
      </c>
    </row>
    <row r="21" spans="1:5" ht="24.9" customHeight="1">
      <c r="A21" s="32">
        <f t="shared" si="1"/>
        <v>16</v>
      </c>
      <c r="B21" s="29" t="s">
        <v>247</v>
      </c>
      <c r="C21" s="14">
        <v>5</v>
      </c>
      <c r="D21" s="34"/>
      <c r="E21" s="14">
        <v>5</v>
      </c>
    </row>
    <row r="22" spans="1:5" ht="24.9" customHeight="1">
      <c r="A22" s="32">
        <f t="shared" si="1"/>
        <v>17</v>
      </c>
      <c r="B22" s="29" t="s">
        <v>249</v>
      </c>
      <c r="C22" s="14">
        <v>45.41</v>
      </c>
      <c r="D22" s="34"/>
      <c r="E22" s="14">
        <v>45.41</v>
      </c>
    </row>
    <row r="23" spans="1:5" ht="24.9" customHeight="1">
      <c r="A23" s="32">
        <f t="shared" si="1"/>
        <v>18</v>
      </c>
      <c r="B23" s="29" t="s">
        <v>251</v>
      </c>
      <c r="C23" s="14">
        <v>5</v>
      </c>
      <c r="D23" s="34"/>
      <c r="E23" s="14">
        <v>5</v>
      </c>
    </row>
    <row r="24" spans="1:5" ht="24.9" customHeight="1">
      <c r="A24" s="32">
        <f t="shared" si="1"/>
        <v>19</v>
      </c>
      <c r="B24" s="29" t="s">
        <v>253</v>
      </c>
      <c r="C24" s="14">
        <v>65.36</v>
      </c>
      <c r="D24" s="34"/>
      <c r="E24" s="14">
        <v>65.36</v>
      </c>
    </row>
    <row r="25" spans="1:5" ht="24.9" customHeight="1">
      <c r="A25" s="32">
        <f t="shared" si="1"/>
        <v>20</v>
      </c>
      <c r="B25" s="29" t="s">
        <v>255</v>
      </c>
      <c r="C25" s="14"/>
      <c r="D25" s="34"/>
      <c r="E25" s="14"/>
    </row>
    <row r="26" spans="1:5" ht="24.9" customHeight="1">
      <c r="A26" s="32">
        <f t="shared" si="1"/>
        <v>21</v>
      </c>
      <c r="B26" s="29" t="s">
        <v>257</v>
      </c>
      <c r="C26" s="14">
        <v>10.24</v>
      </c>
      <c r="D26" s="34"/>
      <c r="E26" s="14">
        <v>10.24</v>
      </c>
    </row>
    <row r="27" spans="1:5" ht="24.9" customHeight="1">
      <c r="A27" s="32">
        <f t="shared" si="1"/>
        <v>22</v>
      </c>
      <c r="B27" s="29" t="s">
        <v>259</v>
      </c>
      <c r="C27" s="14">
        <v>0.74</v>
      </c>
      <c r="D27" s="34"/>
      <c r="E27" s="14">
        <v>0.74</v>
      </c>
    </row>
    <row r="28" spans="1:5" ht="24.9" customHeight="1">
      <c r="A28" s="32">
        <f t="shared" si="1"/>
        <v>23</v>
      </c>
      <c r="B28" s="29" t="s">
        <v>261</v>
      </c>
      <c r="C28" s="14">
        <v>43.33</v>
      </c>
      <c r="D28" s="34"/>
      <c r="E28" s="14">
        <v>43.33</v>
      </c>
    </row>
    <row r="29" spans="1:5" ht="24.9" customHeight="1">
      <c r="A29" s="32">
        <f t="shared" si="1"/>
        <v>24</v>
      </c>
      <c r="B29" s="29" t="s">
        <v>263</v>
      </c>
      <c r="C29" s="14">
        <v>7.4</v>
      </c>
      <c r="D29" s="34"/>
      <c r="E29" s="14">
        <v>7.4</v>
      </c>
    </row>
    <row r="30" spans="1:5" ht="24.9" customHeight="1">
      <c r="A30" s="32">
        <f t="shared" si="1"/>
        <v>25</v>
      </c>
      <c r="B30" s="29" t="s">
        <v>265</v>
      </c>
      <c r="C30" s="14">
        <v>7.3</v>
      </c>
      <c r="D30" s="34"/>
      <c r="E30" s="14">
        <v>7.3</v>
      </c>
    </row>
    <row r="31" spans="1:5" ht="24.9" customHeight="1">
      <c r="A31" s="32">
        <f t="shared" si="1"/>
        <v>26</v>
      </c>
      <c r="B31" s="29" t="s">
        <v>267</v>
      </c>
      <c r="C31" s="14">
        <v>5.17</v>
      </c>
      <c r="D31" s="34"/>
      <c r="E31" s="14">
        <v>5.17</v>
      </c>
    </row>
    <row r="32" spans="1:5" ht="24.9" customHeight="1">
      <c r="A32" s="32">
        <f t="shared" si="1"/>
        <v>27</v>
      </c>
      <c r="B32" s="29" t="s">
        <v>269</v>
      </c>
      <c r="C32" s="14"/>
      <c r="D32" s="34"/>
      <c r="E32" s="14"/>
    </row>
    <row r="33" spans="1:7" ht="24.9" customHeight="1">
      <c r="A33" s="32">
        <f t="shared" si="1"/>
        <v>28</v>
      </c>
      <c r="B33" s="29" t="s">
        <v>271</v>
      </c>
      <c r="C33" s="14">
        <v>18.239999999999998</v>
      </c>
      <c r="D33" s="34"/>
      <c r="E33" s="14">
        <v>18.239999999999998</v>
      </c>
    </row>
    <row r="34" spans="1:7" ht="24.9" customHeight="1">
      <c r="A34" s="32">
        <f t="shared" si="1"/>
        <v>29</v>
      </c>
      <c r="B34" s="29" t="s">
        <v>273</v>
      </c>
      <c r="C34" s="34">
        <v>30</v>
      </c>
      <c r="D34" s="10"/>
      <c r="E34" s="14">
        <v>30</v>
      </c>
    </row>
    <row r="35" spans="1:7" ht="24.9" customHeight="1">
      <c r="A35" s="32">
        <f>ROW()-5</f>
        <v>30</v>
      </c>
      <c r="B35" s="29" t="s">
        <v>277</v>
      </c>
      <c r="C35" s="36"/>
      <c r="D35" s="34"/>
      <c r="E35" s="14"/>
    </row>
    <row r="36" spans="1:7" ht="24.9" customHeight="1">
      <c r="A36" s="32">
        <f>ROW()-5</f>
        <v>31</v>
      </c>
      <c r="B36" s="29" t="s">
        <v>279</v>
      </c>
      <c r="C36" s="14">
        <v>0.27</v>
      </c>
      <c r="D36" s="14">
        <v>0.27</v>
      </c>
      <c r="E36" s="14"/>
    </row>
    <row r="37" spans="1:7" ht="24.9" customHeight="1">
      <c r="A37" s="32">
        <f>ROW()-5</f>
        <v>32</v>
      </c>
      <c r="B37" s="29" t="s">
        <v>281</v>
      </c>
      <c r="C37" s="14">
        <v>229.18</v>
      </c>
      <c r="D37" s="14">
        <v>229.18</v>
      </c>
      <c r="E37" s="14"/>
    </row>
    <row r="38" spans="1:7" ht="24.9" customHeight="1">
      <c r="A38" s="32">
        <f>ROW()-5</f>
        <v>33</v>
      </c>
      <c r="B38" s="29" t="s">
        <v>283</v>
      </c>
      <c r="C38" s="14"/>
      <c r="D38" s="14"/>
      <c r="E38" s="14"/>
    </row>
    <row r="39" spans="1:7" ht="24.9" customHeight="1">
      <c r="A39" s="32">
        <f>ROW()-5</f>
        <v>34</v>
      </c>
      <c r="B39" s="29" t="s">
        <v>285</v>
      </c>
      <c r="C39" s="14">
        <v>183.49</v>
      </c>
      <c r="D39" s="14">
        <v>183.49</v>
      </c>
      <c r="E39" s="14"/>
    </row>
    <row r="40" spans="1:7" ht="12.75" customHeight="1">
      <c r="A40" s="37"/>
      <c r="B40" s="37"/>
      <c r="C40" s="37"/>
      <c r="D40" s="37"/>
      <c r="E40" s="37"/>
      <c r="F40"/>
      <c r="G40"/>
    </row>
    <row r="41" spans="1:7" ht="27.75" customHeight="1">
      <c r="A41" s="38"/>
      <c r="B41"/>
      <c r="C41"/>
      <c r="D41"/>
      <c r="E41"/>
      <c r="F41"/>
      <c r="G41"/>
    </row>
    <row r="43" spans="1:7" ht="12.75" customHeight="1">
      <c r="A43"/>
      <c r="B43"/>
      <c r="C43"/>
      <c r="D43"/>
      <c r="E43"/>
      <c r="F43"/>
      <c r="G43"/>
    </row>
    <row r="44" spans="1:7" ht="12.75" customHeight="1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showGridLines="0" showZeros="0" workbookViewId="0">
      <selection activeCell="C13" sqref="C13"/>
    </sheetView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25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6" t="s">
        <v>297</v>
      </c>
      <c r="B2" s="146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27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2" t="s">
        <v>298</v>
      </c>
      <c r="B4" s="174" t="s">
        <v>31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3"/>
      <c r="B5" s="175"/>
      <c r="C5"/>
      <c r="D5"/>
      <c r="E5"/>
      <c r="F5"/>
      <c r="G5"/>
      <c r="H5"/>
      <c r="I5"/>
      <c r="J5"/>
      <c r="K5"/>
      <c r="L5"/>
      <c r="M5"/>
      <c r="N5"/>
    </row>
    <row r="6" spans="1:14" customFormat="1" ht="26.25" customHeight="1">
      <c r="A6" s="16" t="s">
        <v>120</v>
      </c>
      <c r="B6" s="17">
        <v>9567552.9600000009</v>
      </c>
    </row>
    <row r="7" spans="1:14" customFormat="1" ht="26.25" customHeight="1">
      <c r="A7" s="16" t="s">
        <v>299</v>
      </c>
      <c r="B7" s="17">
        <v>9567552.9600000009</v>
      </c>
    </row>
    <row r="8" spans="1:14" customFormat="1" ht="26.25" customHeight="1">
      <c r="A8" s="16" t="s">
        <v>122</v>
      </c>
      <c r="B8" s="17">
        <v>9567552.9600000009</v>
      </c>
    </row>
    <row r="9" spans="1:14" s="12" customFormat="1" ht="26.25" customHeight="1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s="12" customFormat="1" ht="26.25" customHeight="1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s="12" customFormat="1" ht="26.25" customHeight="1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3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8.75" customHeight="1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sheetProtection formatCells="0" formatColumns="0" formatRows="0"/>
  <mergeCells count="3">
    <mergeCell ref="A2:B2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B9" sqref="B9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46" t="s">
        <v>300</v>
      </c>
      <c r="B2" s="146"/>
      <c r="C2" s="146"/>
      <c r="D2" s="146"/>
      <c r="E2" s="146"/>
    </row>
    <row r="3" spans="1:13" ht="24.75" customHeight="1">
      <c r="E3" s="4" t="s">
        <v>27</v>
      </c>
    </row>
    <row r="4" spans="1:13" ht="24.75" customHeight="1">
      <c r="A4" s="5" t="s">
        <v>163</v>
      </c>
      <c r="B4" s="6" t="s">
        <v>91</v>
      </c>
      <c r="C4" s="6" t="s">
        <v>301</v>
      </c>
      <c r="D4" s="6" t="s">
        <v>302</v>
      </c>
      <c r="E4" s="7" t="s">
        <v>303</v>
      </c>
    </row>
    <row r="5" spans="1:13" s="1" customFormat="1" ht="24.75" customHeight="1">
      <c r="A5" s="5" t="s">
        <v>90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91</v>
      </c>
      <c r="B6" s="9">
        <f t="shared" ref="B6:B10" si="0">C6+D6</f>
        <v>1066.79</v>
      </c>
      <c r="C6" s="10">
        <v>110.03</v>
      </c>
      <c r="D6" s="10">
        <v>956.76</v>
      </c>
      <c r="E6" s="11">
        <v>0</v>
      </c>
      <c r="H6" s="12"/>
      <c r="I6" s="12"/>
      <c r="J6" s="12"/>
      <c r="K6" s="12"/>
      <c r="L6" s="12"/>
      <c r="M6" s="12"/>
    </row>
    <row r="7" spans="1:13" s="1" customFormat="1" ht="24.75" customHeight="1">
      <c r="A7" s="8" t="s">
        <v>304</v>
      </c>
      <c r="B7" s="9">
        <f t="shared" si="0"/>
        <v>1066.79</v>
      </c>
      <c r="C7" s="10">
        <v>110.03</v>
      </c>
      <c r="D7" s="10">
        <v>956.76</v>
      </c>
      <c r="E7" s="11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305</v>
      </c>
      <c r="B8" s="9">
        <f t="shared" si="0"/>
        <v>1066.79</v>
      </c>
      <c r="C8" s="10">
        <v>110.03</v>
      </c>
      <c r="D8" s="10">
        <v>956.76</v>
      </c>
      <c r="E8" s="11">
        <v>0</v>
      </c>
    </row>
    <row r="9" spans="1:13" ht="24.75" customHeight="1">
      <c r="A9" s="8" t="s">
        <v>306</v>
      </c>
      <c r="B9" s="9"/>
      <c r="C9" s="9"/>
      <c r="D9" s="9">
        <v>0</v>
      </c>
      <c r="E9" s="11">
        <v>0</v>
      </c>
    </row>
    <row r="10" spans="1:13" ht="24.75" customHeight="1">
      <c r="A10" s="13" t="s">
        <v>307</v>
      </c>
      <c r="B10" s="9">
        <f t="shared" si="0"/>
        <v>1066.79</v>
      </c>
      <c r="C10" s="10">
        <v>110.03</v>
      </c>
      <c r="D10" s="10">
        <v>956.76</v>
      </c>
      <c r="E10" s="14">
        <v>0</v>
      </c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EDOID">
    <vt:i4>10028670</vt:i4>
  </property>
</Properties>
</file>