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785" windowHeight="12045"/>
  </bookViews>
  <sheets>
    <sheet name="Sheet1" sheetId="1" r:id="rId1"/>
  </sheets>
  <definedNames>
    <definedName name="_xlnm._FilterDatabase" localSheetId="0" hidden="1">Sheet1!$A$4:$AN$30</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<sst xmlns="http://schemas.openxmlformats.org/spreadsheetml/2006/main" count="252" uniqueCount="156">
  <si>
    <t>肃南县2025年县级财政衔接推进乡村振兴补助资金项目计划表（调整后）</t>
  </si>
  <si>
    <t>序号</t>
  </si>
  <si>
    <t>项目名称</t>
  </si>
  <si>
    <t>建设
性质</t>
  </si>
  <si>
    <t>建设
起止
限</t>
  </si>
  <si>
    <t>建设
地点</t>
  </si>
  <si>
    <t>建设内容与规模</t>
  </si>
  <si>
    <t>投资估算（万元）</t>
  </si>
  <si>
    <t>绩效目标</t>
  </si>
  <si>
    <t>项目主管单位</t>
  </si>
  <si>
    <t>项目实施单位</t>
  </si>
  <si>
    <t>备注</t>
  </si>
  <si>
    <t>项目效益情况</t>
  </si>
  <si>
    <t>利益联结机制</t>
  </si>
  <si>
    <t>受益村数
（个）</t>
  </si>
  <si>
    <t>受益户数（万户）</t>
  </si>
  <si>
    <t>受益人数（万人）</t>
  </si>
  <si>
    <t>脱贫村</t>
  </si>
  <si>
    <t>其他村</t>
  </si>
  <si>
    <t>小计</t>
  </si>
  <si>
    <t>脱贫户</t>
  </si>
  <si>
    <t>其他农户</t>
  </si>
  <si>
    <t>脱贫人口数</t>
  </si>
  <si>
    <t>其他人口数</t>
  </si>
  <si>
    <t>单位名称</t>
  </si>
  <si>
    <t>责任人</t>
  </si>
  <si>
    <t>合计</t>
  </si>
  <si>
    <t>一、产业发展</t>
  </si>
  <si>
    <t>支持牛羊产业发展养殖补助资金</t>
  </si>
  <si>
    <t>新建</t>
  </si>
  <si>
    <t>2025.3-2025.10</t>
  </si>
  <si>
    <t>肃南县</t>
  </si>
  <si>
    <t>全县其他肉牛养殖户新增的母牛，给予一次性补助，每头补助500元。</t>
  </si>
  <si>
    <t>进一步稳定全县牛羊产业发展，防止产业下行造成养殖场户特别是脱贫户、监测对象收入减少，守牢不发生规模性返贫底线。</t>
  </si>
  <si>
    <t>属于补助性资金，不形成资产，助力脱贫户、监测对象牛羊产业发展。</t>
  </si>
  <si>
    <t>农业农村局</t>
  </si>
  <si>
    <t>顾永莉</t>
  </si>
  <si>
    <t>县乡村振兴服务中心</t>
  </si>
  <si>
    <t>张龙国</t>
  </si>
  <si>
    <t>肃南县庭院经济以奖代补项目</t>
  </si>
  <si>
    <t>2025.3-2025.12</t>
  </si>
  <si>
    <t>重点针对脱贫户和监测户结合各乡镇气候特点和实际发放高山细毛羔羊、鸡、兔等家畜（禽）和特色经济作物种苗，同时对开办农家乐、牧家乐民宿、商店手工作坊等小型业态进行以奖代补。</t>
  </si>
  <si>
    <t>激发脱贫户和监测户发展庭院经济动力，增加收入。</t>
  </si>
  <si>
    <t>项目属于补助性项目，用于鼓励脱贫户、监测户发展庭院经济，增加收入。</t>
  </si>
  <si>
    <t>大河乡西岔河村饲草地灌溉塘坝工程</t>
  </si>
  <si>
    <t>2025.7-2025.9</t>
  </si>
  <si>
    <t>西岔河村</t>
  </si>
  <si>
    <t>新建4700m³塘坝1座，新建沉砂池1座，引水闸1座，埋设φ50钢筋混凝土引水管道77m，φ50钢筋混凝土溢水管85m，埋设外径203mm无缝钢管出水管124m，设置出水池2座，阀门井2座，DN200涡轮蝶阀2个，铺设坝顶砂砾石路面765㎡，安装1.2m高铁艺护栏230m，并配套相关附属设施。开挖防洪沟135米，修建防洪墙6米，设置2m高，铅丝笼坝10米，顶管穿路10m。</t>
  </si>
  <si>
    <t>进一步提升西岔河村灌溉能力，完善灌溉基础设施，降低农牧民群众灌溉成本</t>
  </si>
  <si>
    <t>属于公益性资产，形成的资产归村集体所有，由村集体负责管理维护。</t>
  </si>
  <si>
    <t>民宗局</t>
  </si>
  <si>
    <t>于立新</t>
  </si>
  <si>
    <t>大河乡人民政府</t>
  </si>
  <si>
    <t>鲁泽鹏</t>
  </si>
  <si>
    <t>肃南县大河乡2025年中央财政以工代赈项目</t>
  </si>
  <si>
    <t>2025.6-2025.12</t>
  </si>
  <si>
    <t>大滩村</t>
  </si>
  <si>
    <t>路线建设规模为3.000km，并设置交安、防护、排水等相关设施。全线路基宽度6.0m，行车道宽度5.5m，两侧各0.25m混凝土路肩。路面结构采用5cm中粒式沥青砼(AC-16)面层+20cm水泥稳定砂砾基层(水泥含量5%)+18cm天然砂砾垫层；路拱横坡为2%；桥涵与路基同宽，桥涵设计洪水频率1/25，新建桥涵设计荷载公路-Ⅱ级。（项目总投资500万元，一批资金安排400万元，县级资金安排100万元）</t>
  </si>
  <si>
    <t>持续改善项目区农业农村生产生活条件和发展环境，大力拓宽就业增收渠道，有效提升群众就业技能，激发群众依靠自身劳动增收致富的内生动力。</t>
  </si>
  <si>
    <t>属于公益性资产，形成的资产归村集体所有，由村集体负责管理维护。预计带动当地群众务工51人，预计培训务工群众51人，发放劳务报酬121.02万元。</t>
  </si>
  <si>
    <t>发改局</t>
  </si>
  <si>
    <t>魏勇</t>
  </si>
  <si>
    <t>马蹄乡长岭村药草村人畜饮水管网改造提升项目</t>
  </si>
  <si>
    <t>2025.9-2025.11</t>
  </si>
  <si>
    <t>长岭村药草村</t>
  </si>
  <si>
    <r>
      <t>敷设De50PE管(1.6MPa)1017.5m,De50PE管(1.25MPa)220m,De63PE管(1.25MPa)115.5m，De63PE管(1.6MPa)940m，De63无缝钢管(壁厚5mm，含两遍防腐防锈漆)850m，De75PE管(1.6MPa)728m，De110PE管(1.25MPa)2969m,De110PE管(1.6MPa)22m，De200PE管(1.6MPa)115.5m;新建</t>
    </r>
    <r>
      <rPr>
        <sz val="11"/>
        <color rgb="FF000000"/>
        <rFont val="宋体"/>
        <charset val="134"/>
      </rPr>
      <t>∅</t>
    </r>
    <r>
      <rPr>
        <sz val="11"/>
        <color rgb="FF000000"/>
        <rFont val="仿宋"/>
        <charset val="134"/>
      </rPr>
      <t>1200mm成品钢筋混凝土阀门井19座;新建减压井3座；改造现状减压井5座;新建20m</t>
    </r>
    <r>
      <rPr>
        <sz val="11"/>
        <color rgb="FF000000"/>
        <rFont val="宋体"/>
        <charset val="134"/>
      </rPr>
      <t>³</t>
    </r>
    <r>
      <rPr>
        <sz val="11"/>
        <color rgb="FF000000"/>
        <rFont val="仿宋"/>
        <charset val="134"/>
      </rPr>
      <t>钢筋混凝土蓄水池1座;新建钢板蓄水池1座;改造小岭河截引1座，改造小岭河截引集水井1座;改造小岭河集水廊道1处，改造水泉子截引1座;截引防护3处;管沟植被恢复3892m</t>
    </r>
    <r>
      <rPr>
        <sz val="11"/>
        <color rgb="FF000000"/>
        <rFont val="宋体"/>
        <charset val="134"/>
      </rPr>
      <t>²</t>
    </r>
    <r>
      <rPr>
        <sz val="11"/>
        <color rgb="FF000000"/>
        <rFont val="仿宋"/>
        <charset val="134"/>
      </rPr>
      <t>，并配套阀件及其他附属工程。（项目总投资183.27万元，第一批中央安排23万元，县级资金安排160.27万元。）</t>
    </r>
  </si>
  <si>
    <t xml:space="preserve">最大限度解决群众用水难和产业发展难的问题。
</t>
  </si>
  <si>
    <t>农业农村局、民宗局</t>
  </si>
  <si>
    <t>顾永莉、于立新</t>
  </si>
  <si>
    <t>马蹄乡人民政府</t>
  </si>
  <si>
    <t>乔进东</t>
  </si>
  <si>
    <t>二、就业项目</t>
  </si>
  <si>
    <t>村残协专职委员（爱心助残员）公益性岗位补助资金</t>
  </si>
  <si>
    <t>2025.1-2025.12</t>
  </si>
  <si>
    <t>为102个村残协爱心助残员公益性岗位每人每月补助500元。</t>
  </si>
  <si>
    <t>设置公益性岗位，增加工资性收入。</t>
  </si>
  <si>
    <t>属于补助资金，减少农牧户家庭支出，增加工资性收入。</t>
  </si>
  <si>
    <t>县残联</t>
  </si>
  <si>
    <t>李斌</t>
  </si>
  <si>
    <t>肃南县企业带动脱贫户就业及交通补助项目</t>
  </si>
  <si>
    <t>对脱贫劳动力外出务工人员给与交通补助，省外务工600元/人，省内县外务工300元/人。</t>
  </si>
  <si>
    <t>鼓励脱贫户外出务工，增加收入。</t>
  </si>
  <si>
    <t>属于补助资金，减少脱贫户、监测户家庭支出，增加工资性收入。</t>
  </si>
  <si>
    <t>人社局</t>
  </si>
  <si>
    <t>毛得勇</t>
  </si>
  <si>
    <t>乡村工匠扶持项目补助资金</t>
  </si>
  <si>
    <t>支持乡村工匠技能传承与发展、创办特色企业、技能培训、品牌培育等。根据其规模和预期效果，给予不超过项目总投资30%的资金额度予以扶持。</t>
  </si>
  <si>
    <t>提高乡村工匠品牌知名度，提升工匠技能。扩大生产，带动群众务工就业。</t>
  </si>
  <si>
    <t>属于补助资金，支持乡村工匠扩大生产，带动群众务工就业。</t>
  </si>
  <si>
    <t>柴刚</t>
  </si>
  <si>
    <t>肃南县贫困家庭“雨露计划”补助项目</t>
  </si>
  <si>
    <t>为全县所有脱贫户及监测户家庭中目前正在接受中等职业教育、高等职业教育和技工类院校教育的学生，每生每年补助3000元。</t>
  </si>
  <si>
    <t>补助后减少脱贫户及监测户家庭支出。</t>
  </si>
  <si>
    <t>属于补助性资金，补助后减少脱贫户及监测户家庭支出。</t>
  </si>
  <si>
    <t>三、乡村建设</t>
  </si>
  <si>
    <t>肃南县农牧村改厕奖补项目</t>
  </si>
  <si>
    <t>2025.06-2025.12</t>
  </si>
  <si>
    <t>全县各农牧村</t>
  </si>
  <si>
    <t>按照《厕所革命实施方案》要求，达到农牧村卫生户厕新建标准，每户补助3780元（解决中省及县级资金），补助292户。2023-2024年农牧村卫生户厕补助标准为：3980元/座（其中中央852元，省级1428元，市级200元，县级1500元）。</t>
  </si>
  <si>
    <t>提高群众改厕积极性，改善群众的生活环境，完善农村功能。</t>
  </si>
  <si>
    <t>属于补助资金。</t>
  </si>
  <si>
    <t>段学明</t>
  </si>
  <si>
    <t>村庄规划编制补助资金</t>
  </si>
  <si>
    <t>给予村庄规划编制补助。</t>
  </si>
  <si>
    <t>项目确定村镇建设的发展方向和规模，合理组织村镇各建设项目的用地与布局，妥善安排建设项目的进程，以便科学地、有计划地进行农村现代化建设，满足农村居民日益增长的物质生活和文化生活需要。</t>
  </si>
  <si>
    <t>各乡镇</t>
  </si>
  <si>
    <t>康乐镇隆丰村人居环境改善工程</t>
  </si>
  <si>
    <t>隆丰村</t>
  </si>
  <si>
    <t>新建500㎡水池及水泵房，室外挡土墙155.6m，护栏134.2m。</t>
  </si>
  <si>
    <t>项目建成后，有效保障隆丰村日间照料中心及定居点居民生命财产安全。</t>
  </si>
  <si>
    <t>康乐镇人民政府</t>
  </si>
  <si>
    <t>吴巧玲</t>
  </si>
  <si>
    <t>康乐镇桦树湾村人居环境整治项目</t>
  </si>
  <si>
    <t>桦树湾村</t>
  </si>
  <si>
    <t>新建6.5米高太阳能路灯40盏，新建4.0米高路灯3盏，维修改造路灯4个。</t>
  </si>
  <si>
    <t>项目建成后，将有效改善人居环境，完善桦树湾村养殖区的道路照明设施，消除夜间出行安全隐患，方便107余户297人的夜间出行，改善交通道路条件，保障群众安全和生产效益。</t>
  </si>
  <si>
    <t>肃南县皇城镇江让特色村寨附属设施建设项目</t>
  </si>
  <si>
    <t>2025.6-2025.10</t>
  </si>
  <si>
    <t>长方村</t>
  </si>
  <si>
    <t>新建渠首1座，维修灌溉塘坝1处，新建混凝土集水井1座、检查井1座，架设网围7300米，架设高标准围栏700米，新建管理房1座，钢架拱桥1座，并进行土地平整、排洪渠疏通等。</t>
  </si>
  <si>
    <t>项目建成后将进一步完善江让特色村寨附属设施，改善周边环境，解决周边土地灌溉问题。</t>
  </si>
  <si>
    <t>皇城镇人民政府</t>
  </si>
  <si>
    <t>廉宗鹏</t>
  </si>
  <si>
    <t>白银乡东牛毛村人居环境改造提升项目</t>
  </si>
  <si>
    <t>东牛毛村</t>
  </si>
  <si>
    <t>新建渗水砖552.40平方米，沥青路面1875.80平方米，现有混凝土路面沥青罩面3689.90平方米，道牙石636.70米，室外给水管930米，自来水检查井28个；室外排水管910米，污水检查井29个，化粪池27座；室外电缆1780米，并配套相关附属设施。</t>
  </si>
  <si>
    <t>项目建成后，提升村容村貌，改善人居环境，提高农牧民群众的幸福感,安全感，保障群众的住房安全，不断完善基础设施建设水平，该项目实施后将会提升1个行政村16户62人受益。</t>
  </si>
  <si>
    <t>白银乡人民政府</t>
  </si>
  <si>
    <t>巴文涛</t>
  </si>
  <si>
    <t>大河乡西岔河通村道路改造工程</t>
  </si>
  <si>
    <t>透水砖拆除939.83㎡，C25现浇混凝土排水渠639m，入户门口桥90m，排水暗管238m，沉沙池20座，18cmC25水泥混凝土基层1469.35㎡，绿化带路缘石1043m。</t>
  </si>
  <si>
    <t>项目建成后，完善基础设施,提升出行条件。</t>
  </si>
  <si>
    <t>肃南县明花乡莲花片定居点污水管网铺设项目</t>
  </si>
  <si>
    <t>湖边子村</t>
  </si>
  <si>
    <t>铺设污水管网3公里，配套相关附属设施。</t>
  </si>
  <si>
    <t>项目建成后，将有效弥补乡村基础设施短板，推动人居环境面貌提升，进一步夯实基础设施发展基础。</t>
  </si>
  <si>
    <t>明花乡人民政府</t>
  </si>
  <si>
    <t>贺恩威</t>
  </si>
  <si>
    <t>马蹄乡马蹄村长岭村通村道路桥涵维修改造工程</t>
  </si>
  <si>
    <t>2025.8-2025.11</t>
  </si>
  <si>
    <t>马蹄乡
长岭村</t>
  </si>
  <si>
    <t>改建马蹄村组合式过水路面一座，全长30m，对原有过水路面加宽，加宽后路面全宽12.0m，
对长岭村过水路面进行拆除，新建1-32.0m组合式过水路面一座，全长32.00m，全宽12.0m，行车道宽11.5m，过水路面两侧布设钢筋混凝土护栏。</t>
  </si>
  <si>
    <t>最大限度解决群众雨天出行安全问题。</t>
  </si>
  <si>
    <t>陈世文</t>
  </si>
  <si>
    <t>四、乡村治理</t>
  </si>
  <si>
    <t>“巾帼家美积分超市”“和美乡村幸福小院”补助项目</t>
  </si>
  <si>
    <t>对新建巾帼家美积分超市投入资金不少于1万元，已建成的巾帼家美积分超市投入运营资金不少于5000元；“和美乡村幸福小院”每个村补助5万元，示范户每户补助1000元。</t>
  </si>
  <si>
    <t>通过该项目的实施，充分发挥巾帼家美积分超市助力产业发展、文明创建、乡村治理和美丽家园建设作用，使群众在相互学习、相互对比中受教育、提素质，培育文明乡风、良好家风、淳朴民风。</t>
  </si>
  <si>
    <t>属于补助性资金，助力产业发展、文明创建、乡村治理和美丽家园建设。</t>
  </si>
  <si>
    <t>县妇联</t>
  </si>
  <si>
    <t>杨玉萍</t>
  </si>
  <si>
    <t>四、项目管理费</t>
  </si>
  <si>
    <t>项目管理费</t>
  </si>
  <si>
    <t>支付项目设计费、代理费、工程监理费。（民宗局153.75万元，农业农村局229.69万元。）</t>
  </si>
  <si>
    <t>顾永莉
于立新</t>
  </si>
  <si>
    <t>乡村振兴局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</si>
</sst>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_ "/>
    <numFmt numFmtId="178" formatCode="0_);[Red]\(0\)"/>
    <numFmt numFmtId="179" formatCode="0.00_ "/>
    <numFmt numFmtId="180" formatCode="0.00_);[Red]\(0.00\)"/>
  </numFmts>
  <fonts count="33">
    <font>
      <sz val="12"/>
      <color theme="1"/>
      <name val="等线"/>
      <charset val="134"/>
      <scheme val="minor"/>
    </font>
    <font>
      <sz val="16"/>
      <color rgb="FF000000"/>
      <name val="黑体"/>
      <charset val="134"/>
    </font>
    <font>
      <sz val="12"/>
      <color rgb="FF000000"/>
      <name val="黑体"/>
      <charset val="134"/>
    </font>
    <font>
      <sz val="12"/>
      <color rgb="FF000000"/>
      <name val="等线"/>
      <charset val="134"/>
    </font>
    <font>
      <sz val="26"/>
      <color rgb="FF000000"/>
      <name val="方正小标宋简体"/>
      <charset val="134"/>
    </font>
    <font>
      <sz val="11"/>
      <color rgb="FF000000"/>
      <name val="黑体"/>
      <charset val="134"/>
    </font>
    <font>
      <b/>
      <sz val="16"/>
      <color rgb="FF000000"/>
      <name val="黑体"/>
      <charset val="134"/>
    </font>
    <font>
      <b/>
      <sz val="12"/>
      <color rgb="FF000000"/>
      <name val="黑体"/>
      <charset val="134"/>
    </font>
    <font>
      <sz val="11"/>
      <color rgb="FF000000"/>
      <name val="仿宋"/>
      <charset val="134"/>
    </font>
    <font>
      <sz val="12"/>
      <color rgb="FF000000"/>
      <name val="宋体"/>
      <charset val="134"/>
    </font>
    <font>
      <b/>
      <sz val="12"/>
      <color rgb="FF000000"/>
      <name val="宋体"/>
      <charset val="134"/>
    </font>
    <font>
      <sz val="11"/>
      <name val="仿宋"/>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49" fontId="2"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176" fontId="2" fillId="0" borderId="1" xfId="0" applyNumberFormat="1"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10" fontId="6" fillId="0" borderId="1" xfId="0" applyNumberFormat="1" applyFont="1" applyBorder="1" applyAlignment="1" applyProtection="1">
      <alignment horizontal="left" vertical="center" wrapText="1"/>
    </xf>
    <xf numFmtId="177" fontId="7" fillId="0" borderId="1" xfId="0" applyNumberFormat="1" applyFont="1" applyBorder="1" applyAlignment="1" applyProtection="1">
      <alignment horizontal="center" vertical="center"/>
    </xf>
    <xf numFmtId="0" fontId="1" fillId="0" borderId="1" xfId="0" applyFont="1" applyBorder="1" applyAlignment="1" applyProtection="1">
      <alignment horizontal="left" vertical="center" wrapText="1"/>
    </xf>
    <xf numFmtId="0" fontId="2" fillId="0" borderId="1" xfId="0" applyFont="1" applyBorder="1" applyAlignment="1" applyProtection="1">
      <alignment horizontal="left" vertical="center"/>
    </xf>
    <xf numFmtId="0" fontId="2" fillId="0" borderId="1" xfId="0" applyFont="1" applyBorder="1" applyProtection="1">
      <alignment vertical="center"/>
    </xf>
    <xf numFmtId="10" fontId="7" fillId="0" borderId="1" xfId="0" applyNumberFormat="1" applyFont="1" applyBorder="1" applyAlignment="1" applyProtection="1">
      <alignment horizontal="center" vertical="center"/>
    </xf>
    <xf numFmtId="0" fontId="8" fillId="0" borderId="1" xfId="0" applyFont="1" applyBorder="1" applyAlignment="1" applyProtection="1">
      <alignment horizontal="center" vertical="center" wrapText="1"/>
    </xf>
    <xf numFmtId="0" fontId="2" fillId="0" borderId="5" xfId="0" applyFont="1" applyBorder="1" applyAlignment="1" applyProtection="1">
      <alignment horizontal="left" vertical="center"/>
    </xf>
    <xf numFmtId="0" fontId="2" fillId="0" borderId="6" xfId="0" applyFont="1" applyBorder="1" applyAlignment="1" applyProtection="1">
      <alignment horizontal="left" vertical="center"/>
    </xf>
    <xf numFmtId="0" fontId="9" fillId="0" borderId="1" xfId="0" applyFont="1" applyBorder="1" applyAlignment="1" applyProtection="1">
      <alignment horizontal="center" vertical="center"/>
    </xf>
    <xf numFmtId="0" fontId="9" fillId="0" borderId="1" xfId="0" applyFont="1" applyBorder="1" applyAlignment="1" applyProtection="1">
      <alignment horizontal="left" vertical="center"/>
    </xf>
    <xf numFmtId="177" fontId="10" fillId="0" borderId="1" xfId="0" applyNumberFormat="1" applyFont="1" applyBorder="1" applyAlignment="1" applyProtection="1">
      <alignment horizontal="center" vertical="center"/>
    </xf>
    <xf numFmtId="178" fontId="9" fillId="0" borderId="1" xfId="0" applyNumberFormat="1" applyFont="1" applyBorder="1" applyAlignment="1" applyProtection="1">
      <alignment horizontal="left" vertical="center"/>
    </xf>
    <xf numFmtId="0" fontId="8" fillId="0" borderId="1" xfId="0" applyFont="1" applyBorder="1" applyAlignment="1" applyProtection="1">
      <alignment horizontal="left" vertical="center" wrapText="1"/>
    </xf>
    <xf numFmtId="0" fontId="8" fillId="0" borderId="1" xfId="0" applyFont="1" applyBorder="1" applyAlignment="1" applyProtection="1">
      <alignment vertical="center" wrapText="1"/>
    </xf>
    <xf numFmtId="179" fontId="10" fillId="0" borderId="1" xfId="0" applyNumberFormat="1" applyFont="1" applyBorder="1" applyAlignment="1" applyProtection="1">
      <alignment horizontal="center" vertical="center"/>
    </xf>
    <xf numFmtId="178" fontId="2" fillId="0" borderId="1" xfId="0" applyNumberFormat="1" applyFont="1" applyBorder="1" applyAlignment="1" applyProtection="1">
      <alignment horizontal="center" vertical="center" wrapText="1"/>
    </xf>
    <xf numFmtId="180" fontId="1" fillId="0" borderId="1" xfId="0" applyNumberFormat="1" applyFont="1" applyBorder="1" applyAlignment="1" applyProtection="1">
      <alignment horizontal="center" vertical="center" wrapText="1"/>
    </xf>
    <xf numFmtId="0" fontId="2" fillId="0" borderId="1" xfId="0" applyFont="1" applyBorder="1" applyAlignment="1" applyProtection="1">
      <alignment horizontal="center" vertical="center"/>
    </xf>
    <xf numFmtId="180" fontId="9" fillId="0" borderId="1" xfId="0" applyNumberFormat="1" applyFont="1" applyBorder="1" applyAlignment="1" applyProtection="1">
      <alignment horizontal="center" vertical="center"/>
    </xf>
    <xf numFmtId="0" fontId="11" fillId="0" borderId="1" xfId="0" applyFont="1" applyBorder="1" applyAlignment="1" applyProtection="1">
      <alignment horizontal="center" vertical="center" wrapText="1"/>
    </xf>
    <xf numFmtId="0" fontId="1" fillId="0" borderId="1" xfId="0" applyFont="1" applyBorder="1" applyProtection="1">
      <alignment vertical="center"/>
    </xf>
    <xf numFmtId="0" fontId="8" fillId="0" borderId="1" xfId="0" applyFont="1" applyFill="1" applyBorder="1" applyAlignment="1" applyProtection="1">
      <alignment horizontal="center" vertical="center" wrapText="1"/>
    </xf>
    <xf numFmtId="0" fontId="9" fillId="0" borderId="1" xfId="0" applyFont="1" applyBorder="1" applyProtection="1">
      <alignment vertical="center"/>
    </xf>
    <xf numFmtId="0" fontId="3" fillId="0" borderId="1" xfId="0" applyFont="1" applyBorder="1" applyProtection="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30"/>
  <sheetViews>
    <sheetView tabSelected="1" workbookViewId="0">
      <pane ySplit="5" topLeftCell="A11" activePane="bottomLeft" state="frozen"/>
      <selection/>
      <selection pane="bottomLeft" activeCell="F11" sqref="F11"/>
    </sheetView>
  </sheetViews>
  <sheetFormatPr defaultColWidth="8.83333333333333" defaultRowHeight="15.75" customHeight="1"/>
  <cols>
    <col min="1" max="1" width="4.16666666666667" style="3" customWidth="1"/>
    <col min="2" max="2" width="15.1666666666667" style="3" customWidth="1"/>
    <col min="3" max="4" width="5.5" style="3" customWidth="1"/>
    <col min="5" max="5" width="6.66666666666667" style="3" customWidth="1"/>
    <col min="6" max="6" width="29" style="3" customWidth="1"/>
    <col min="7" max="7" width="8.625" style="4" customWidth="1"/>
    <col min="8" max="8" width="31.6666666666667" style="3" customWidth="1"/>
    <col min="9" max="9" width="28.6666666666667" style="3" customWidth="1"/>
    <col min="10" max="11" width="5.5" style="3" customWidth="1"/>
    <col min="12" max="12" width="8.5" style="3" customWidth="1"/>
    <col min="13" max="13" width="7.5" style="3" customWidth="1"/>
    <col min="14" max="14" width="8.5" style="3" customWidth="1"/>
    <col min="15" max="17" width="7.5" style="3" customWidth="1"/>
    <col min="18" max="18" width="7" style="3" customWidth="1"/>
    <col min="19" max="19" width="6.66666666666667" style="3" customWidth="1"/>
    <col min="20" max="21" width="7" style="3" customWidth="1"/>
    <col min="22" max="22" width="5.5" style="3" customWidth="1"/>
    <col min="23" max="40" width="8.83333333333333" style="3"/>
  </cols>
  <sheetData>
    <row r="1" ht="37.5" customHeight="1" spans="1:22">
      <c r="A1" s="5" t="s">
        <v>0</v>
      </c>
      <c r="B1" s="5"/>
      <c r="C1" s="5"/>
      <c r="D1" s="5"/>
      <c r="E1" s="5"/>
      <c r="F1" s="5"/>
      <c r="G1" s="5"/>
      <c r="H1" s="5"/>
      <c r="I1" s="5"/>
      <c r="J1" s="5"/>
      <c r="K1" s="5"/>
      <c r="L1" s="5"/>
      <c r="M1" s="5"/>
      <c r="N1" s="5"/>
      <c r="O1" s="5"/>
      <c r="P1" s="5"/>
      <c r="Q1" s="5"/>
      <c r="R1" s="5"/>
      <c r="S1" s="5"/>
      <c r="T1" s="5"/>
      <c r="U1" s="5"/>
      <c r="V1" s="5"/>
    </row>
    <row r="2" ht="18" customHeight="1" spans="1:22">
      <c r="A2" s="6" t="s">
        <v>1</v>
      </c>
      <c r="B2" s="6" t="s">
        <v>2</v>
      </c>
      <c r="C2" s="7" t="s">
        <v>3</v>
      </c>
      <c r="D2" s="6" t="s">
        <v>4</v>
      </c>
      <c r="E2" s="6" t="s">
        <v>5</v>
      </c>
      <c r="F2" s="6" t="s">
        <v>6</v>
      </c>
      <c r="G2" s="8" t="s">
        <v>7</v>
      </c>
      <c r="H2" s="9" t="s">
        <v>8</v>
      </c>
      <c r="I2" s="9"/>
      <c r="J2" s="9"/>
      <c r="K2" s="9"/>
      <c r="L2" s="9"/>
      <c r="M2" s="9"/>
      <c r="N2" s="9"/>
      <c r="O2" s="9"/>
      <c r="P2" s="9"/>
      <c r="Q2" s="9"/>
      <c r="R2" s="9" t="s">
        <v>9</v>
      </c>
      <c r="S2" s="9"/>
      <c r="T2" s="9" t="s">
        <v>10</v>
      </c>
      <c r="U2" s="9"/>
      <c r="V2" s="9" t="s">
        <v>11</v>
      </c>
    </row>
    <row r="3" ht="31.5" customHeight="1" spans="1:22">
      <c r="A3" s="6"/>
      <c r="B3" s="6"/>
      <c r="C3" s="7"/>
      <c r="D3" s="6"/>
      <c r="E3" s="6"/>
      <c r="F3" s="6"/>
      <c r="G3" s="10"/>
      <c r="H3" s="9" t="s">
        <v>12</v>
      </c>
      <c r="I3" s="9" t="s">
        <v>13</v>
      </c>
      <c r="J3" s="9" t="s">
        <v>14</v>
      </c>
      <c r="K3" s="9"/>
      <c r="L3" s="9" t="s">
        <v>15</v>
      </c>
      <c r="M3" s="9"/>
      <c r="N3" s="9"/>
      <c r="O3" s="9" t="s">
        <v>16</v>
      </c>
      <c r="P3" s="9"/>
      <c r="Q3" s="9"/>
      <c r="R3" s="9"/>
      <c r="S3" s="9"/>
      <c r="T3" s="9"/>
      <c r="U3" s="9"/>
      <c r="V3" s="9"/>
    </row>
    <row r="4" ht="36.75" customHeight="1" spans="1:22">
      <c r="A4" s="6"/>
      <c r="B4" s="6"/>
      <c r="C4" s="7"/>
      <c r="D4" s="6"/>
      <c r="E4" s="6"/>
      <c r="F4" s="6"/>
      <c r="G4" s="11"/>
      <c r="H4" s="9"/>
      <c r="I4" s="9"/>
      <c r="J4" s="9" t="s">
        <v>17</v>
      </c>
      <c r="K4" s="29" t="s">
        <v>18</v>
      </c>
      <c r="L4" s="9" t="s">
        <v>19</v>
      </c>
      <c r="M4" s="9" t="s">
        <v>20</v>
      </c>
      <c r="N4" s="9" t="s">
        <v>21</v>
      </c>
      <c r="O4" s="9" t="s">
        <v>19</v>
      </c>
      <c r="P4" s="9" t="s">
        <v>22</v>
      </c>
      <c r="Q4" s="9" t="s">
        <v>23</v>
      </c>
      <c r="R4" s="9" t="s">
        <v>24</v>
      </c>
      <c r="S4" s="9" t="s">
        <v>25</v>
      </c>
      <c r="T4" s="9" t="s">
        <v>24</v>
      </c>
      <c r="U4" s="9" t="s">
        <v>25</v>
      </c>
      <c r="V4" s="9"/>
    </row>
    <row r="5" s="1" customFormat="1" ht="19.5" customHeight="1" spans="1:22">
      <c r="A5" s="12" t="s">
        <v>26</v>
      </c>
      <c r="B5" s="12"/>
      <c r="C5" s="12"/>
      <c r="D5" s="12"/>
      <c r="E5" s="12"/>
      <c r="F5" s="13"/>
      <c r="G5" s="14">
        <f>G6+G12+G17+G27+G29</f>
        <v>2361</v>
      </c>
      <c r="H5" s="15"/>
      <c r="I5" s="15"/>
      <c r="J5" s="30"/>
      <c r="K5" s="30"/>
      <c r="L5" s="30"/>
      <c r="M5" s="30"/>
      <c r="N5" s="12"/>
      <c r="O5" s="12"/>
      <c r="P5" s="12"/>
      <c r="Q5" s="12"/>
      <c r="R5" s="34"/>
      <c r="S5" s="34"/>
      <c r="T5" s="34"/>
      <c r="U5" s="34"/>
      <c r="V5" s="34"/>
    </row>
    <row r="6" s="2" customFormat="1" ht="24" customHeight="1" spans="1:22">
      <c r="A6" s="16" t="s">
        <v>27</v>
      </c>
      <c r="B6" s="16"/>
      <c r="C6" s="17"/>
      <c r="D6" s="17"/>
      <c r="E6" s="17"/>
      <c r="F6" s="18"/>
      <c r="G6" s="14">
        <f>SUM(G7:G11)</f>
        <v>652.42</v>
      </c>
      <c r="H6" s="16"/>
      <c r="I6" s="16"/>
      <c r="J6" s="17"/>
      <c r="K6" s="17"/>
      <c r="L6" s="17"/>
      <c r="M6" s="17"/>
      <c r="N6" s="17"/>
      <c r="O6" s="31"/>
      <c r="P6" s="31"/>
      <c r="Q6" s="17"/>
      <c r="R6" s="17"/>
      <c r="S6" s="17"/>
      <c r="T6" s="17"/>
      <c r="U6" s="17"/>
      <c r="V6" s="17"/>
    </row>
    <row r="7" ht="83.25" customHeight="1" spans="1:22">
      <c r="A7" s="19">
        <v>1</v>
      </c>
      <c r="B7" s="19" t="s">
        <v>28</v>
      </c>
      <c r="C7" s="19" t="s">
        <v>29</v>
      </c>
      <c r="D7" s="19" t="s">
        <v>30</v>
      </c>
      <c r="E7" s="19" t="s">
        <v>31</v>
      </c>
      <c r="F7" s="19" t="s">
        <v>32</v>
      </c>
      <c r="G7" s="19">
        <v>265</v>
      </c>
      <c r="H7" s="19" t="s">
        <v>33</v>
      </c>
      <c r="I7" s="19" t="s">
        <v>34</v>
      </c>
      <c r="J7" s="19">
        <v>0</v>
      </c>
      <c r="K7" s="19">
        <v>97</v>
      </c>
      <c r="L7" s="19">
        <v>0.16</v>
      </c>
      <c r="M7" s="19">
        <v>0</v>
      </c>
      <c r="N7" s="19">
        <v>0.16</v>
      </c>
      <c r="O7" s="19">
        <v>0.48</v>
      </c>
      <c r="P7" s="19">
        <v>0</v>
      </c>
      <c r="Q7" s="19">
        <v>0.48</v>
      </c>
      <c r="R7" s="19" t="s">
        <v>35</v>
      </c>
      <c r="S7" s="19" t="s">
        <v>36</v>
      </c>
      <c r="T7" s="19" t="s">
        <v>37</v>
      </c>
      <c r="U7" s="19" t="s">
        <v>38</v>
      </c>
      <c r="V7" s="19"/>
    </row>
    <row r="8" ht="97.5" customHeight="1" spans="1:22">
      <c r="A8" s="19">
        <v>2</v>
      </c>
      <c r="B8" s="19" t="s">
        <v>39</v>
      </c>
      <c r="C8" s="19" t="s">
        <v>29</v>
      </c>
      <c r="D8" s="19" t="s">
        <v>40</v>
      </c>
      <c r="E8" s="19" t="s">
        <v>31</v>
      </c>
      <c r="F8" s="19" t="s">
        <v>41</v>
      </c>
      <c r="G8" s="19">
        <v>20</v>
      </c>
      <c r="H8" s="19" t="s">
        <v>42</v>
      </c>
      <c r="I8" s="19" t="s">
        <v>43</v>
      </c>
      <c r="J8" s="19">
        <v>5</v>
      </c>
      <c r="K8" s="19">
        <v>6</v>
      </c>
      <c r="L8" s="19">
        <v>0.0106</v>
      </c>
      <c r="M8" s="19">
        <v>0.01</v>
      </c>
      <c r="N8" s="19">
        <v>0.006</v>
      </c>
      <c r="O8" s="19">
        <v>0.0336</v>
      </c>
      <c r="P8" s="19">
        <v>0.032</v>
      </c>
      <c r="Q8" s="19">
        <v>0.0016</v>
      </c>
      <c r="R8" s="19" t="s">
        <v>35</v>
      </c>
      <c r="S8" s="19" t="s">
        <v>36</v>
      </c>
      <c r="T8" s="19" t="s">
        <v>37</v>
      </c>
      <c r="U8" s="19" t="s">
        <v>38</v>
      </c>
      <c r="V8" s="19"/>
    </row>
    <row r="9" ht="162" spans="1:22">
      <c r="A9" s="19">
        <v>4</v>
      </c>
      <c r="B9" s="19" t="s">
        <v>44</v>
      </c>
      <c r="C9" s="19" t="s">
        <v>29</v>
      </c>
      <c r="D9" s="19" t="s">
        <v>45</v>
      </c>
      <c r="E9" s="19" t="s">
        <v>46</v>
      </c>
      <c r="F9" s="19" t="s">
        <v>47</v>
      </c>
      <c r="G9" s="19">
        <v>107.15</v>
      </c>
      <c r="H9" s="19" t="s">
        <v>48</v>
      </c>
      <c r="I9" s="19" t="s">
        <v>49</v>
      </c>
      <c r="J9" s="19">
        <v>1</v>
      </c>
      <c r="K9" s="19"/>
      <c r="L9" s="19">
        <v>0.0153</v>
      </c>
      <c r="M9" s="19">
        <v>0.0019</v>
      </c>
      <c r="N9" s="19">
        <v>0.0135</v>
      </c>
      <c r="O9" s="19">
        <v>0.0489</v>
      </c>
      <c r="P9" s="19">
        <v>0.0053</v>
      </c>
      <c r="Q9" s="19">
        <v>0.0436</v>
      </c>
      <c r="R9" s="19" t="s">
        <v>50</v>
      </c>
      <c r="S9" s="19" t="s">
        <v>51</v>
      </c>
      <c r="T9" s="19" t="s">
        <v>52</v>
      </c>
      <c r="U9" s="19" t="s">
        <v>53</v>
      </c>
      <c r="V9" s="19"/>
    </row>
    <row r="10" ht="188" customHeight="1" spans="1:22">
      <c r="A10" s="19">
        <v>5</v>
      </c>
      <c r="B10" s="19" t="s">
        <v>54</v>
      </c>
      <c r="C10" s="19" t="s">
        <v>29</v>
      </c>
      <c r="D10" s="19" t="s">
        <v>55</v>
      </c>
      <c r="E10" s="19" t="s">
        <v>56</v>
      </c>
      <c r="F10" s="19" t="s">
        <v>57</v>
      </c>
      <c r="G10" s="19">
        <v>100</v>
      </c>
      <c r="H10" s="19" t="s">
        <v>58</v>
      </c>
      <c r="I10" s="19" t="s">
        <v>59</v>
      </c>
      <c r="J10" s="19"/>
      <c r="K10" s="19">
        <v>2</v>
      </c>
      <c r="L10" s="19">
        <v>0.0153</v>
      </c>
      <c r="M10" s="19"/>
      <c r="N10" s="19">
        <v>0.0153</v>
      </c>
      <c r="O10" s="19">
        <v>0.0451</v>
      </c>
      <c r="P10" s="19"/>
      <c r="Q10" s="19">
        <v>0.0451</v>
      </c>
      <c r="R10" s="19" t="s">
        <v>60</v>
      </c>
      <c r="S10" s="19" t="s">
        <v>61</v>
      </c>
      <c r="T10" s="19" t="s">
        <v>52</v>
      </c>
      <c r="U10" s="19" t="s">
        <v>53</v>
      </c>
      <c r="V10" s="19"/>
    </row>
    <row r="11" ht="341" customHeight="1" spans="1:22">
      <c r="A11" s="19">
        <v>6</v>
      </c>
      <c r="B11" s="19" t="s">
        <v>62</v>
      </c>
      <c r="C11" s="19" t="s">
        <v>29</v>
      </c>
      <c r="D11" s="19" t="s">
        <v>63</v>
      </c>
      <c r="E11" s="19" t="s">
        <v>64</v>
      </c>
      <c r="F11" s="19" t="s">
        <v>65</v>
      </c>
      <c r="G11" s="19">
        <v>160.27</v>
      </c>
      <c r="H11" s="19" t="s">
        <v>66</v>
      </c>
      <c r="I11" s="19" t="s">
        <v>49</v>
      </c>
      <c r="J11" s="19"/>
      <c r="K11" s="19">
        <v>2</v>
      </c>
      <c r="L11" s="19">
        <v>0.0127</v>
      </c>
      <c r="M11" s="19"/>
      <c r="N11" s="19">
        <v>0.0127</v>
      </c>
      <c r="O11" s="19">
        <v>0.037</v>
      </c>
      <c r="P11" s="19"/>
      <c r="Q11" s="19">
        <v>0.037</v>
      </c>
      <c r="R11" s="19" t="s">
        <v>67</v>
      </c>
      <c r="S11" s="19" t="s">
        <v>68</v>
      </c>
      <c r="T11" s="35" t="s">
        <v>69</v>
      </c>
      <c r="U11" s="35" t="s">
        <v>70</v>
      </c>
      <c r="V11" s="19"/>
    </row>
    <row r="12" ht="31.5" customHeight="1" spans="1:22">
      <c r="A12" s="20" t="s">
        <v>71</v>
      </c>
      <c r="B12" s="21"/>
      <c r="C12" s="22"/>
      <c r="D12" s="22"/>
      <c r="E12" s="22"/>
      <c r="F12" s="23"/>
      <c r="G12" s="24">
        <f>SUM(G13:G16)</f>
        <v>92.75</v>
      </c>
      <c r="H12" s="25"/>
      <c r="I12" s="25"/>
      <c r="J12" s="22"/>
      <c r="K12" s="22"/>
      <c r="L12" s="22"/>
      <c r="M12" s="32"/>
      <c r="N12" s="32"/>
      <c r="O12" s="32"/>
      <c r="P12" s="32"/>
      <c r="Q12" s="32"/>
      <c r="R12" s="36"/>
      <c r="S12" s="36"/>
      <c r="T12" s="36"/>
      <c r="U12" s="37"/>
      <c r="V12" s="37"/>
    </row>
    <row r="13" ht="74.25" customHeight="1" spans="1:22">
      <c r="A13" s="19">
        <v>7</v>
      </c>
      <c r="B13" s="19" t="s">
        <v>72</v>
      </c>
      <c r="C13" s="19" t="s">
        <v>29</v>
      </c>
      <c r="D13" s="19" t="s">
        <v>73</v>
      </c>
      <c r="E13" s="19" t="s">
        <v>31</v>
      </c>
      <c r="F13" s="19" t="s">
        <v>74</v>
      </c>
      <c r="G13" s="19">
        <v>59.25</v>
      </c>
      <c r="H13" s="19" t="s">
        <v>75</v>
      </c>
      <c r="I13" s="19" t="s">
        <v>76</v>
      </c>
      <c r="J13" s="19">
        <v>97</v>
      </c>
      <c r="K13" s="19">
        <v>5</v>
      </c>
      <c r="L13" s="19">
        <v>0.0102</v>
      </c>
      <c r="M13" s="19">
        <v>0.0005</v>
      </c>
      <c r="N13" s="19">
        <v>0.0097</v>
      </c>
      <c r="O13" s="19">
        <v>0.0306</v>
      </c>
      <c r="P13" s="19">
        <v>0.0015</v>
      </c>
      <c r="Q13" s="19">
        <v>0.0291</v>
      </c>
      <c r="R13" s="19" t="s">
        <v>35</v>
      </c>
      <c r="S13" s="19" t="s">
        <v>36</v>
      </c>
      <c r="T13" s="19" t="s">
        <v>77</v>
      </c>
      <c r="U13" s="19" t="s">
        <v>78</v>
      </c>
      <c r="V13" s="19"/>
    </row>
    <row r="14" ht="74.25" customHeight="1" spans="1:22">
      <c r="A14" s="19">
        <v>8</v>
      </c>
      <c r="B14" s="19" t="s">
        <v>79</v>
      </c>
      <c r="C14" s="19" t="s">
        <v>29</v>
      </c>
      <c r="D14" s="19" t="s">
        <v>73</v>
      </c>
      <c r="E14" s="19" t="s">
        <v>31</v>
      </c>
      <c r="F14" s="19" t="s">
        <v>80</v>
      </c>
      <c r="G14" s="19">
        <v>2</v>
      </c>
      <c r="H14" s="19" t="s">
        <v>81</v>
      </c>
      <c r="I14" s="19" t="s">
        <v>82</v>
      </c>
      <c r="J14" s="19">
        <v>5</v>
      </c>
      <c r="K14" s="19">
        <v>0</v>
      </c>
      <c r="L14" s="19">
        <v>0.01</v>
      </c>
      <c r="M14" s="19">
        <v>0.01</v>
      </c>
      <c r="N14" s="19">
        <v>0</v>
      </c>
      <c r="O14" s="19">
        <v>0.032</v>
      </c>
      <c r="P14" s="19">
        <v>0.032</v>
      </c>
      <c r="Q14" s="19">
        <v>0</v>
      </c>
      <c r="R14" s="19" t="s">
        <v>35</v>
      </c>
      <c r="S14" s="19" t="s">
        <v>36</v>
      </c>
      <c r="T14" s="19" t="s">
        <v>83</v>
      </c>
      <c r="U14" s="19" t="s">
        <v>84</v>
      </c>
      <c r="V14" s="19"/>
    </row>
    <row r="15" ht="74.25" customHeight="1" spans="1:22">
      <c r="A15" s="19">
        <v>9</v>
      </c>
      <c r="B15" s="19" t="s">
        <v>85</v>
      </c>
      <c r="C15" s="19" t="s">
        <v>29</v>
      </c>
      <c r="D15" s="19" t="s">
        <v>73</v>
      </c>
      <c r="E15" s="19" t="s">
        <v>31</v>
      </c>
      <c r="F15" s="19" t="s">
        <v>86</v>
      </c>
      <c r="G15" s="19">
        <v>30</v>
      </c>
      <c r="H15" s="19" t="s">
        <v>87</v>
      </c>
      <c r="I15" s="19" t="s">
        <v>88</v>
      </c>
      <c r="J15" s="19">
        <v>0</v>
      </c>
      <c r="K15" s="19">
        <v>5</v>
      </c>
      <c r="L15" s="19">
        <v>0.0005</v>
      </c>
      <c r="M15" s="19">
        <v>0</v>
      </c>
      <c r="N15" s="19">
        <v>0.0005</v>
      </c>
      <c r="O15" s="19">
        <v>0.0005</v>
      </c>
      <c r="P15" s="19">
        <v>0</v>
      </c>
      <c r="Q15" s="19">
        <v>0.0005</v>
      </c>
      <c r="R15" s="19" t="s">
        <v>35</v>
      </c>
      <c r="S15" s="19" t="s">
        <v>36</v>
      </c>
      <c r="T15" s="19" t="s">
        <v>37</v>
      </c>
      <c r="U15" s="19" t="s">
        <v>89</v>
      </c>
      <c r="V15" s="19"/>
    </row>
    <row r="16" ht="74.25" customHeight="1" spans="1:22">
      <c r="A16" s="19">
        <v>10</v>
      </c>
      <c r="B16" s="19" t="s">
        <v>90</v>
      </c>
      <c r="C16" s="19" t="s">
        <v>29</v>
      </c>
      <c r="D16" s="19" t="s">
        <v>73</v>
      </c>
      <c r="E16" s="19" t="s">
        <v>31</v>
      </c>
      <c r="F16" s="19" t="s">
        <v>91</v>
      </c>
      <c r="G16" s="19">
        <v>1.5</v>
      </c>
      <c r="H16" s="19" t="s">
        <v>92</v>
      </c>
      <c r="I16" s="19" t="s">
        <v>93</v>
      </c>
      <c r="J16" s="19">
        <v>3</v>
      </c>
      <c r="K16" s="19">
        <v>0</v>
      </c>
      <c r="L16" s="19">
        <v>0.0003</v>
      </c>
      <c r="M16" s="19">
        <v>0.0003</v>
      </c>
      <c r="N16" s="19">
        <v>0</v>
      </c>
      <c r="O16" s="19">
        <v>0.0003</v>
      </c>
      <c r="P16" s="19">
        <v>0.0003</v>
      </c>
      <c r="Q16" s="19">
        <v>0</v>
      </c>
      <c r="R16" s="19" t="s">
        <v>35</v>
      </c>
      <c r="S16" s="19" t="s">
        <v>36</v>
      </c>
      <c r="T16" s="19" t="s">
        <v>37</v>
      </c>
      <c r="U16" s="19" t="s">
        <v>38</v>
      </c>
      <c r="V16" s="19"/>
    </row>
    <row r="17" ht="24" customHeight="1" spans="1:22">
      <c r="A17" s="16" t="s">
        <v>94</v>
      </c>
      <c r="B17" s="16"/>
      <c r="C17" s="22"/>
      <c r="D17" s="22"/>
      <c r="E17" s="22"/>
      <c r="F17" s="23"/>
      <c r="G17" s="24">
        <f>SUM(G18:G26)</f>
        <v>1184.59</v>
      </c>
      <c r="H17" s="25"/>
      <c r="I17" s="25"/>
      <c r="J17" s="22"/>
      <c r="K17" s="22"/>
      <c r="L17" s="22"/>
      <c r="M17" s="32"/>
      <c r="N17" s="32"/>
      <c r="O17" s="32"/>
      <c r="P17" s="32"/>
      <c r="Q17" s="32"/>
      <c r="R17" s="36"/>
      <c r="S17" s="36"/>
      <c r="T17" s="36"/>
      <c r="U17" s="37"/>
      <c r="V17" s="37"/>
    </row>
    <row r="18" ht="125" customHeight="1" spans="1:22">
      <c r="A18" s="19">
        <v>11</v>
      </c>
      <c r="B18" s="19" t="s">
        <v>95</v>
      </c>
      <c r="C18" s="19" t="s">
        <v>29</v>
      </c>
      <c r="D18" s="19" t="s">
        <v>96</v>
      </c>
      <c r="E18" s="19" t="s">
        <v>97</v>
      </c>
      <c r="F18" s="19" t="s">
        <v>98</v>
      </c>
      <c r="G18" s="19">
        <v>102.38</v>
      </c>
      <c r="H18" s="19" t="s">
        <v>99</v>
      </c>
      <c r="I18" s="19" t="s">
        <v>100</v>
      </c>
      <c r="J18" s="19">
        <v>1</v>
      </c>
      <c r="K18" s="19">
        <v>19</v>
      </c>
      <c r="L18" s="19">
        <v>0.0292</v>
      </c>
      <c r="M18" s="19">
        <v>0.001</v>
      </c>
      <c r="N18" s="19">
        <v>0.0282</v>
      </c>
      <c r="O18" s="19">
        <v>0.0444</v>
      </c>
      <c r="P18" s="19">
        <v>0.003</v>
      </c>
      <c r="Q18" s="19">
        <v>0.0846</v>
      </c>
      <c r="R18" s="19" t="s">
        <v>35</v>
      </c>
      <c r="S18" s="19" t="s">
        <v>36</v>
      </c>
      <c r="T18" s="19" t="s">
        <v>35</v>
      </c>
      <c r="U18" s="19" t="s">
        <v>101</v>
      </c>
      <c r="V18" s="19"/>
    </row>
    <row r="19" ht="98.25" customHeight="1" spans="1:22">
      <c r="A19" s="19">
        <v>12</v>
      </c>
      <c r="B19" s="19" t="s">
        <v>102</v>
      </c>
      <c r="C19" s="19" t="s">
        <v>29</v>
      </c>
      <c r="D19" s="19" t="s">
        <v>30</v>
      </c>
      <c r="E19" s="19" t="s">
        <v>31</v>
      </c>
      <c r="F19" s="19" t="s">
        <v>103</v>
      </c>
      <c r="G19" s="19">
        <v>114</v>
      </c>
      <c r="H19" s="19" t="s">
        <v>104</v>
      </c>
      <c r="I19" s="19" t="s">
        <v>100</v>
      </c>
      <c r="J19" s="19">
        <v>1</v>
      </c>
      <c r="K19" s="19">
        <v>35</v>
      </c>
      <c r="L19" s="19">
        <v>0.702</v>
      </c>
      <c r="M19" s="19">
        <v>0.002</v>
      </c>
      <c r="N19" s="19">
        <v>0.7</v>
      </c>
      <c r="O19" s="19">
        <v>2.106</v>
      </c>
      <c r="P19" s="19">
        <v>0.006</v>
      </c>
      <c r="Q19" s="19">
        <v>2.1</v>
      </c>
      <c r="R19" s="19" t="s">
        <v>35</v>
      </c>
      <c r="S19" s="19" t="s">
        <v>36</v>
      </c>
      <c r="T19" s="19" t="s">
        <v>105</v>
      </c>
      <c r="U19" s="19"/>
      <c r="V19" s="19"/>
    </row>
    <row r="20" ht="62.25" customHeight="1" spans="1:22">
      <c r="A20" s="19">
        <v>13</v>
      </c>
      <c r="B20" s="19" t="s">
        <v>106</v>
      </c>
      <c r="C20" s="19" t="s">
        <v>29</v>
      </c>
      <c r="D20" s="19" t="s">
        <v>30</v>
      </c>
      <c r="E20" s="19" t="s">
        <v>107</v>
      </c>
      <c r="F20" s="19" t="s">
        <v>108</v>
      </c>
      <c r="G20" s="19">
        <v>160</v>
      </c>
      <c r="H20" s="19" t="s">
        <v>109</v>
      </c>
      <c r="I20" s="19" t="s">
        <v>49</v>
      </c>
      <c r="J20" s="19"/>
      <c r="K20" s="19">
        <v>1</v>
      </c>
      <c r="L20" s="19">
        <v>0.0159</v>
      </c>
      <c r="M20" s="19"/>
      <c r="N20" s="19">
        <v>0.0159</v>
      </c>
      <c r="O20" s="19">
        <v>0.0471</v>
      </c>
      <c r="P20" s="19"/>
      <c r="Q20" s="19">
        <v>0.0471</v>
      </c>
      <c r="R20" s="19" t="s">
        <v>35</v>
      </c>
      <c r="S20" s="19" t="s">
        <v>36</v>
      </c>
      <c r="T20" s="19" t="s">
        <v>110</v>
      </c>
      <c r="U20" s="19" t="s">
        <v>111</v>
      </c>
      <c r="V20" s="19"/>
    </row>
    <row r="21" ht="84.75" customHeight="1" spans="1:22">
      <c r="A21" s="19">
        <v>14</v>
      </c>
      <c r="B21" s="19" t="s">
        <v>112</v>
      </c>
      <c r="C21" s="19" t="s">
        <v>29</v>
      </c>
      <c r="D21" s="19" t="s">
        <v>30</v>
      </c>
      <c r="E21" s="19" t="s">
        <v>113</v>
      </c>
      <c r="F21" s="19" t="s">
        <v>114</v>
      </c>
      <c r="G21" s="19">
        <v>15</v>
      </c>
      <c r="H21" s="19" t="s">
        <v>115</v>
      </c>
      <c r="I21" s="19" t="s">
        <v>49</v>
      </c>
      <c r="J21" s="19"/>
      <c r="K21" s="19">
        <v>1</v>
      </c>
      <c r="L21" s="19">
        <v>0.0107</v>
      </c>
      <c r="M21" s="19"/>
      <c r="N21" s="19">
        <v>0.0107</v>
      </c>
      <c r="O21" s="19">
        <v>0.0297</v>
      </c>
      <c r="P21" s="19"/>
      <c r="Q21" s="19">
        <v>0.0297</v>
      </c>
      <c r="R21" s="19" t="s">
        <v>50</v>
      </c>
      <c r="S21" s="19" t="s">
        <v>51</v>
      </c>
      <c r="T21" s="19" t="s">
        <v>110</v>
      </c>
      <c r="U21" s="19" t="s">
        <v>111</v>
      </c>
      <c r="V21" s="19"/>
    </row>
    <row r="22" ht="86.25" customHeight="1" spans="1:22">
      <c r="A22" s="19">
        <v>15</v>
      </c>
      <c r="B22" s="19" t="s">
        <v>116</v>
      </c>
      <c r="C22" s="19" t="s">
        <v>29</v>
      </c>
      <c r="D22" s="19" t="s">
        <v>117</v>
      </c>
      <c r="E22" s="19" t="s">
        <v>118</v>
      </c>
      <c r="F22" s="19" t="s">
        <v>119</v>
      </c>
      <c r="G22" s="19">
        <v>321</v>
      </c>
      <c r="H22" s="19" t="s">
        <v>120</v>
      </c>
      <c r="I22" s="19" t="s">
        <v>49</v>
      </c>
      <c r="J22" s="19"/>
      <c r="K22" s="19">
        <v>1</v>
      </c>
      <c r="L22" s="19">
        <v>0.0176</v>
      </c>
      <c r="M22" s="19"/>
      <c r="N22" s="19">
        <v>0.0176</v>
      </c>
      <c r="O22" s="19">
        <v>0.066</v>
      </c>
      <c r="P22" s="19"/>
      <c r="Q22" s="19">
        <v>0.066</v>
      </c>
      <c r="R22" s="19" t="s">
        <v>35</v>
      </c>
      <c r="S22" s="19" t="s">
        <v>36</v>
      </c>
      <c r="T22" s="19" t="s">
        <v>121</v>
      </c>
      <c r="U22" s="19" t="s">
        <v>122</v>
      </c>
      <c r="V22" s="19"/>
    </row>
    <row r="23" ht="115.5" customHeight="1" spans="1:22">
      <c r="A23" s="19">
        <v>16</v>
      </c>
      <c r="B23" s="19" t="s">
        <v>123</v>
      </c>
      <c r="C23" s="19" t="s">
        <v>29</v>
      </c>
      <c r="D23" s="19" t="s">
        <v>45</v>
      </c>
      <c r="E23" s="19" t="s">
        <v>124</v>
      </c>
      <c r="F23" s="26" t="s">
        <v>125</v>
      </c>
      <c r="G23" s="19">
        <v>238</v>
      </c>
      <c r="H23" s="26" t="s">
        <v>126</v>
      </c>
      <c r="I23" s="26" t="s">
        <v>49</v>
      </c>
      <c r="J23" s="19"/>
      <c r="K23" s="33">
        <v>1</v>
      </c>
      <c r="L23" s="33">
        <v>0.0016</v>
      </c>
      <c r="M23" s="33"/>
      <c r="N23" s="33">
        <v>0.0016</v>
      </c>
      <c r="O23" s="33">
        <v>0.0062</v>
      </c>
      <c r="P23" s="33"/>
      <c r="Q23" s="33">
        <v>0.0062</v>
      </c>
      <c r="R23" s="19" t="s">
        <v>35</v>
      </c>
      <c r="S23" s="19" t="s">
        <v>36</v>
      </c>
      <c r="T23" s="33" t="s">
        <v>127</v>
      </c>
      <c r="U23" s="19" t="s">
        <v>128</v>
      </c>
      <c r="V23" s="19"/>
    </row>
    <row r="24" ht="94" customHeight="1" spans="1:22">
      <c r="A24" s="19">
        <v>17</v>
      </c>
      <c r="B24" s="19" t="s">
        <v>129</v>
      </c>
      <c r="C24" s="19" t="s">
        <v>29</v>
      </c>
      <c r="D24" s="19" t="s">
        <v>30</v>
      </c>
      <c r="E24" s="19" t="s">
        <v>46</v>
      </c>
      <c r="F24" s="19" t="s">
        <v>130</v>
      </c>
      <c r="G24" s="19">
        <v>34.6</v>
      </c>
      <c r="H24" s="19" t="s">
        <v>131</v>
      </c>
      <c r="I24" s="19" t="s">
        <v>49</v>
      </c>
      <c r="J24" s="19"/>
      <c r="K24" s="19">
        <v>1</v>
      </c>
      <c r="L24" s="19">
        <v>0.00154</v>
      </c>
      <c r="M24" s="19">
        <v>0.0019</v>
      </c>
      <c r="N24" s="19">
        <v>0.0135</v>
      </c>
      <c r="O24" s="19">
        <v>0.0484</v>
      </c>
      <c r="P24" s="19">
        <v>0.0053</v>
      </c>
      <c r="Q24" s="19">
        <v>0.0431</v>
      </c>
      <c r="R24" s="19" t="s">
        <v>35</v>
      </c>
      <c r="S24" s="19" t="s">
        <v>36</v>
      </c>
      <c r="T24" s="19" t="s">
        <v>52</v>
      </c>
      <c r="U24" s="19" t="s">
        <v>53</v>
      </c>
      <c r="V24" s="19"/>
    </row>
    <row r="25" ht="56.25" customHeight="1" spans="1:22">
      <c r="A25" s="19">
        <v>18</v>
      </c>
      <c r="B25" s="19" t="s">
        <v>132</v>
      </c>
      <c r="C25" s="19" t="s">
        <v>29</v>
      </c>
      <c r="D25" s="19" t="s">
        <v>30</v>
      </c>
      <c r="E25" s="19" t="s">
        <v>133</v>
      </c>
      <c r="F25" s="19" t="s">
        <v>134</v>
      </c>
      <c r="G25" s="19">
        <v>133</v>
      </c>
      <c r="H25" s="19" t="s">
        <v>135</v>
      </c>
      <c r="I25" s="19" t="s">
        <v>49</v>
      </c>
      <c r="J25" s="19"/>
      <c r="K25" s="19">
        <v>4</v>
      </c>
      <c r="L25" s="19">
        <v>0.021</v>
      </c>
      <c r="M25" s="19"/>
      <c r="N25" s="19">
        <v>0.021</v>
      </c>
      <c r="O25" s="19">
        <v>0.043</v>
      </c>
      <c r="P25" s="19"/>
      <c r="Q25" s="19">
        <v>0.043</v>
      </c>
      <c r="R25" s="19" t="s">
        <v>35</v>
      </c>
      <c r="S25" s="19" t="s">
        <v>36</v>
      </c>
      <c r="T25" s="19" t="s">
        <v>136</v>
      </c>
      <c r="U25" s="19" t="s">
        <v>137</v>
      </c>
      <c r="V25" s="19"/>
    </row>
    <row r="26" ht="56.25" customHeight="1" spans="1:22">
      <c r="A26" s="19">
        <v>19</v>
      </c>
      <c r="B26" s="27" t="s">
        <v>138</v>
      </c>
      <c r="C26" s="27" t="s">
        <v>29</v>
      </c>
      <c r="D26" s="27" t="s">
        <v>139</v>
      </c>
      <c r="E26" s="27" t="s">
        <v>140</v>
      </c>
      <c r="F26" s="27" t="s">
        <v>141</v>
      </c>
      <c r="G26" s="19">
        <v>66.61</v>
      </c>
      <c r="H26" s="19" t="s">
        <v>142</v>
      </c>
      <c r="I26" s="19" t="s">
        <v>49</v>
      </c>
      <c r="J26" s="19"/>
      <c r="K26" s="19">
        <v>2</v>
      </c>
      <c r="L26" s="19">
        <v>0.015</v>
      </c>
      <c r="M26" s="19">
        <v>0</v>
      </c>
      <c r="N26" s="19">
        <v>0.015</v>
      </c>
      <c r="O26" s="19">
        <v>0.0449</v>
      </c>
      <c r="P26" s="19"/>
      <c r="Q26" s="19">
        <v>0.0449</v>
      </c>
      <c r="R26" s="19" t="s">
        <v>50</v>
      </c>
      <c r="S26" s="19" t="s">
        <v>51</v>
      </c>
      <c r="T26" s="35" t="s">
        <v>69</v>
      </c>
      <c r="U26" s="35" t="s">
        <v>143</v>
      </c>
      <c r="V26" s="19"/>
    </row>
    <row r="27" ht="24" customHeight="1" spans="1:22">
      <c r="A27" s="16" t="s">
        <v>144</v>
      </c>
      <c r="B27" s="16"/>
      <c r="C27" s="22"/>
      <c r="D27" s="22"/>
      <c r="E27" s="22"/>
      <c r="F27" s="23"/>
      <c r="G27" s="24">
        <f>SUM(G28:G28)</f>
        <v>47.8</v>
      </c>
      <c r="H27" s="25"/>
      <c r="I27" s="25"/>
      <c r="J27" s="22"/>
      <c r="K27" s="22"/>
      <c r="L27" s="22"/>
      <c r="M27" s="32"/>
      <c r="N27" s="32"/>
      <c r="O27" s="32"/>
      <c r="P27" s="32"/>
      <c r="Q27" s="32"/>
      <c r="R27" s="36"/>
      <c r="S27" s="36"/>
      <c r="T27" s="36"/>
      <c r="U27" s="37"/>
      <c r="V27" s="37"/>
    </row>
    <row r="28" ht="98.25" customHeight="1" spans="1:22">
      <c r="A28" s="19">
        <v>20</v>
      </c>
      <c r="B28" s="19" t="s">
        <v>145</v>
      </c>
      <c r="C28" s="19" t="s">
        <v>29</v>
      </c>
      <c r="D28" s="19" t="s">
        <v>30</v>
      </c>
      <c r="E28" s="19" t="s">
        <v>31</v>
      </c>
      <c r="F28" s="19" t="s">
        <v>146</v>
      </c>
      <c r="G28" s="19">
        <v>47.8</v>
      </c>
      <c r="H28" s="19" t="s">
        <v>147</v>
      </c>
      <c r="I28" s="19" t="s">
        <v>148</v>
      </c>
      <c r="J28" s="19">
        <v>5</v>
      </c>
      <c r="K28" s="19">
        <v>56</v>
      </c>
      <c r="L28" s="19">
        <v>0.64</v>
      </c>
      <c r="M28" s="19">
        <v>0.01</v>
      </c>
      <c r="N28" s="19">
        <v>0.63</v>
      </c>
      <c r="O28" s="19">
        <v>1.89</v>
      </c>
      <c r="P28" s="19">
        <v>0.032</v>
      </c>
      <c r="Q28" s="19">
        <v>1.88</v>
      </c>
      <c r="R28" s="19" t="s">
        <v>35</v>
      </c>
      <c r="S28" s="19" t="s">
        <v>36</v>
      </c>
      <c r="T28" s="19" t="s">
        <v>149</v>
      </c>
      <c r="U28" s="19" t="s">
        <v>150</v>
      </c>
      <c r="V28" s="19"/>
    </row>
    <row r="29" ht="24" customHeight="1" spans="1:22">
      <c r="A29" s="16" t="s">
        <v>151</v>
      </c>
      <c r="B29" s="16"/>
      <c r="C29" s="22"/>
      <c r="D29" s="22"/>
      <c r="E29" s="22"/>
      <c r="F29" s="23"/>
      <c r="G29" s="28">
        <f>G30</f>
        <v>383.44</v>
      </c>
      <c r="H29" s="25"/>
      <c r="I29" s="25"/>
      <c r="J29" s="22"/>
      <c r="K29" s="22"/>
      <c r="L29" s="22"/>
      <c r="M29" s="32"/>
      <c r="N29" s="32"/>
      <c r="O29" s="32"/>
      <c r="P29" s="32"/>
      <c r="Q29" s="32"/>
      <c r="R29" s="36"/>
      <c r="S29" s="36"/>
      <c r="T29" s="36"/>
      <c r="U29" s="37"/>
      <c r="V29" s="37"/>
    </row>
    <row r="30" ht="54" customHeight="1" spans="1:22">
      <c r="A30" s="19">
        <v>21</v>
      </c>
      <c r="B30" s="19" t="s">
        <v>152</v>
      </c>
      <c r="C30" s="19" t="s">
        <v>29</v>
      </c>
      <c r="D30" s="19" t="s">
        <v>40</v>
      </c>
      <c r="E30" s="19" t="s">
        <v>31</v>
      </c>
      <c r="F30" s="19" t="s">
        <v>153</v>
      </c>
      <c r="G30" s="19">
        <v>383.44</v>
      </c>
      <c r="H30" s="19"/>
      <c r="I30" s="19"/>
      <c r="J30" s="19"/>
      <c r="K30" s="19"/>
      <c r="L30" s="19"/>
      <c r="M30" s="19"/>
      <c r="N30" s="19"/>
      <c r="O30" s="19"/>
      <c r="P30" s="19"/>
      <c r="Q30" s="19"/>
      <c r="R30" s="19" t="s">
        <v>67</v>
      </c>
      <c r="S30" s="19" t="s">
        <v>154</v>
      </c>
      <c r="T30" s="19" t="s">
        <v>155</v>
      </c>
      <c r="U30" s="19" t="s">
        <v>36</v>
      </c>
      <c r="V30" s="19"/>
    </row>
  </sheetData>
  <autoFilter xmlns:etc="http://www.wps.cn/officeDocument/2017/etCustomData" ref="A4:AN30" etc:filterBottomFollowUsedRange="0">
    <extLst/>
  </autoFilter>
  <mergeCells count="23">
    <mergeCell ref="A1:V1"/>
    <mergeCell ref="H2:Q2"/>
    <mergeCell ref="J3:K3"/>
    <mergeCell ref="L3:N3"/>
    <mergeCell ref="O3:Q3"/>
    <mergeCell ref="A5:E5"/>
    <mergeCell ref="A6:B6"/>
    <mergeCell ref="A12:B12"/>
    <mergeCell ref="A17:B17"/>
    <mergeCell ref="A27:B27"/>
    <mergeCell ref="A29:B29"/>
    <mergeCell ref="A2:A4"/>
    <mergeCell ref="B2:B4"/>
    <mergeCell ref="C2:C4"/>
    <mergeCell ref="D2:D4"/>
    <mergeCell ref="E2:E4"/>
    <mergeCell ref="F2:F4"/>
    <mergeCell ref="G2:G4"/>
    <mergeCell ref="H3:H4"/>
    <mergeCell ref="I3:I4"/>
    <mergeCell ref="V2:V4"/>
    <mergeCell ref="R2:S3"/>
    <mergeCell ref="T2:U3"/>
  </mergeCells>
  <conditionalFormatting sqref="B12">
    <cfRule type="duplicateValues" dxfId="0" priority="3"/>
  </conditionalFormatting>
  <conditionalFormatting sqref="B17">
    <cfRule type="duplicateValues" dxfId="0" priority="4"/>
  </conditionalFormatting>
  <conditionalFormatting sqref="B27">
    <cfRule type="duplicateValues" dxfId="0" priority="1"/>
  </conditionalFormatting>
  <conditionalFormatting sqref="B29">
    <cfRule type="duplicateValues" dxfId="0" priority="2"/>
  </conditionalFormatting>
  <conditionalFormatting sqref="B2:B6">
    <cfRule type="duplicateValues" dxfId="0" priority="31"/>
  </conditionalFormatting>
  <pageMargins left="0.7" right="0.7" top="0.75" bottom="0.75" header="0.3" footer="0.3"/>
  <pageSetup paperSize="8" scale="76" fitToHeight="0"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小黄鱼</cp:lastModifiedBy>
  <dcterms:created xsi:type="dcterms:W3CDTF">2006-09-16T00:00:00Z</dcterms:created>
  <dcterms:modified xsi:type="dcterms:W3CDTF">2025-10-29T09:38:55Z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1B1E6053EE3E44A18D66874673CC5399_12</vt:lpwstr>
  </property>
  <property fmtid="{D5CDD505-2E9C-101B-9397-08002B2CF9AE}" pid="3" name="KSOProductBuildVer">
    <vt:lpwstr>2052-12.1.0.23125</vt:lpwstr>
  </property>
</Properties>
</file>