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785" windowHeight="12045"/>
  </bookViews>
  <sheets>
    <sheet name="Sheet1" sheetId="1" r:id="rId1"/>
  </sheets>
  <definedNames>
    <definedName name="_xlnm._FilterDatabase" localSheetId="0" hidden="1">Sheet1!$A$4:$AP$16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<sst xmlns="http://schemas.openxmlformats.org/spreadsheetml/2006/main" count="133" uniqueCount="90">
  <si>
    <t>肃南县2025年第二批中央及省级财政衔接推进乡村振兴补助资金项目计划表（调整后）</t>
  </si>
  <si>
    <t>序号</t>
  </si>
  <si>
    <t>项目名称</t>
  </si>
  <si>
    <t xml:space="preserve">建设
性质   </t>
  </si>
  <si>
    <t>建设
起止
限</t>
  </si>
  <si>
    <t>建设
地点</t>
  </si>
  <si>
    <t>建设内容与规模</t>
  </si>
  <si>
    <t>投资估算（万元）</t>
  </si>
  <si>
    <t>绩效目标</t>
  </si>
  <si>
    <t>项目主管单位</t>
  </si>
  <si>
    <t>项目实施单位</t>
  </si>
  <si>
    <t>备注</t>
  </si>
  <si>
    <t>项目效益情况</t>
  </si>
  <si>
    <t>利益联结机制</t>
  </si>
  <si>
    <t>受益村数
（个）</t>
  </si>
  <si>
    <t>受益户数（万户）</t>
  </si>
  <si>
    <t>受益人数（万人）</t>
  </si>
  <si>
    <t>合计</t>
  </si>
  <si>
    <t>中央</t>
  </si>
  <si>
    <t>省级</t>
  </si>
  <si>
    <t>脱贫村</t>
  </si>
  <si>
    <t>其他村</t>
  </si>
  <si>
    <t>小计</t>
  </si>
  <si>
    <t>脱贫户</t>
  </si>
  <si>
    <t>其他农户</t>
  </si>
  <si>
    <t>脱贫人口数</t>
  </si>
  <si>
    <t>其他人口数</t>
  </si>
  <si>
    <t>单位名称</t>
  </si>
  <si>
    <t>责任人</t>
  </si>
  <si>
    <t>一、产业发展</t>
  </si>
  <si>
    <t>肃南县祁丰乡腰泉村大黄沟饲草地灌溉管道建设项目</t>
  </si>
  <si>
    <t>新建</t>
  </si>
  <si>
    <t>2025.6-2025.8</t>
  </si>
  <si>
    <t>腰泉村</t>
  </si>
  <si>
    <t>原有2000m³简易蓄水池扩建为2万m³塘坝1座（占地面积12.34亩），配套修建控制阀室和阀门井各1座。地埋敷设管道4010m，其中：埋设DN160PE（1.0mpa）输水管850m，埋设DN200UPVC（0.63mpa）引水管道1400m，埋设DN200UPVC（0.63mpa）田间管道160m，DN160UPVC（0.63mpa）田间管道1600m，配套修建检查井6座，减压井2座；平整土地183.45亩。</t>
  </si>
  <si>
    <t>解决了腰泉村大黄沟200亩饲草地灌溉需求，进一步完善农田水利基本设施。</t>
  </si>
  <si>
    <t xml:space="preserve">  属于公益性资产，形成的资产归村集体所有，由村集体负责管理维护。</t>
  </si>
  <si>
    <t>农业农村局</t>
  </si>
  <si>
    <t>顾永莉</t>
  </si>
  <si>
    <t>祁丰藏族乡人民政府</t>
  </si>
  <si>
    <t>邓自超</t>
  </si>
  <si>
    <t>肃南县祁丰乡甘坝口村东沟管道工程</t>
  </si>
  <si>
    <t>甘坝口村</t>
  </si>
  <si>
    <t>地面铺设DN160无缝钢管(壁厚6mm)6831m，设置镇墩759个，新建截水墙2座，维修加高截引1座，新建沉砂池2座，安装钢闸门5扇，并配套相关设施。DN160UPVC管（0.63mpa）灌溉管道2850米，检查井、泄水井18座等。</t>
  </si>
  <si>
    <t xml:space="preserve"> 解决了群众灌溉需求，提高了水资源的利用率，进一步完善农田水利基本设施，保障540亩饲草地灌溉。</t>
  </si>
  <si>
    <t>肃南县冷链物流建设项目（一期）</t>
  </si>
  <si>
    <t>2025.3-2025.10</t>
  </si>
  <si>
    <t>大河乡</t>
  </si>
  <si>
    <t>新建1463.28㎡牛羊肉精细化分割车间1座；改造154.0㎡管理用房1座，改造库房545.5㎡，改造296.7㎡车库1座，改造656.26㎡实验室1座，改造933.32㎡速冻库、成品库、包材库1座；场内外道路及地面硬化7204.78平方米，挡土墙44.5米，原有护坡维修60.0米，室外所有挡土墙上方安全护栏240.0米，化粪池维修改造1座、成品化粪池1座；排水沟34米，新建浆砌石护坡38.2米，室外给排水、暖通及电气工程等；购置牛羊肉分割设备1套，冷库设备1套及空气源热泵2组等。（项目总投资1540.2万元，其中企业自筹1120.2万元，一批资金安排197万元，二批资金安排93万元，其他资金安排130万元。衔接资金投入用于设备购置。）</t>
  </si>
  <si>
    <t>项目建成后，预计年收益100万元以上，6个村集体经济收入每年2.2万元。有效带动我县一产增加值大幅提升，带动周边农牧民群众发展肉牛产业。同时带动当地群众务工就业20人，人均实现收入5万元以上。</t>
  </si>
  <si>
    <t>衔接资金投入以“飞地经济”模式，按照比例为全县村集体经济收入较低的6个村入股分红，每村每年收入约2.2万元。</t>
  </si>
  <si>
    <t>肃南县现代农牧业投资有限公司</t>
  </si>
  <si>
    <t>李治</t>
  </si>
  <si>
    <t>康乐镇康丰村人畜饮水管道项目</t>
  </si>
  <si>
    <t>2025.6-2025.10</t>
  </si>
  <si>
    <t>康丰村</t>
  </si>
  <si>
    <t>在康丰村大牧场架设DN125无缝钢管（壁厚6mm）4.985km，DN32mmPE管（壁厚2.9mm，1.0MPa）70m，DN125mm闸阀1个，DN32mm接户球阀35个，DN125*32mm三通35个，DN250*125mm三通1个，DN50mm排气阀5个，DN50mm泄水阀12个，DN125mm法兰12套，混凝土支墩831座等其他工程。</t>
  </si>
  <si>
    <t>项目建成后，将有效缓解康丰村100余户群众和10000头（只）牲畜用水不便的问题。</t>
  </si>
  <si>
    <t>属于公益性资产，形成的资产归村集体所有，由村集体负责管理维护。</t>
  </si>
  <si>
    <t>民宗局</t>
  </si>
  <si>
    <t>于立新</t>
  </si>
  <si>
    <t>康乐镇人民政府</t>
  </si>
  <si>
    <t>吴巧玲</t>
  </si>
  <si>
    <t>康乐镇杨哥村人居环境改善工程</t>
  </si>
  <si>
    <t>杨哥村</t>
  </si>
  <si>
    <t>康乐镇杨哥村牧业点过河路段新建1-9.0m半永久性钢架桥一座，桥梁全长9.84m；桥头引道长90m，路基填方184.3m³，河道清淤200.0m³，新建浆砌片石驳岸墙防护12m/32.88m³，新建钢筋石笼375m/1110m³，维修1000.0m砂砾石牧道，铺筑15cm厚天然砂砾路面4320.64㎡。</t>
  </si>
  <si>
    <t>解决20户60人和2000余牲畜转场和通行安全。</t>
  </si>
  <si>
    <t>康乐镇农牧村产业道路改造提升项目</t>
  </si>
  <si>
    <t>康乐镇</t>
  </si>
  <si>
    <t>维修道路总里程51.256Km，其中维修红石窝村阳山河至鲁布藏产业道路14.148Km，维修康丰村青大板至西岭子产业道路10.328Km，维修巴音村泉眼沟门至烧柳沟产业道路3.702Km，维修上游村草沟至博罗产业道路11.498Km，维修大草滩村居民点至经堂沟产业道路11.58Km。（项目总投资395万元，一批资金安排12万元，二批资金安排383万元。）</t>
  </si>
  <si>
    <t>解决5个村110户374人和近20000余头只牲畜转场、售卖提供良好的通行环境，降低农牧民转场成本，有效推动养殖业发展提质增效。</t>
  </si>
  <si>
    <t>马蹄乡马蹄村长岭村通村道路桥涵维修改造工程</t>
  </si>
  <si>
    <t>2025.8-2025.11</t>
  </si>
  <si>
    <t>马蹄乡
长岭村</t>
  </si>
  <si>
    <t>改建马蹄村组合式过水路面一座，全长30m，原过水路面单侧加宽4.0m，加宽后道路总宽12.0m，行车道宽11.5m；过水路面两侧布设钢筋混凝土护栏。长岭村拆除新建道路70m，其中道路K0+000-K0+007段路面宽12m，路基宽12.5m，道路K0+007-K0+039段拆除新建组合式过水路面1.0座，全长32.00m，全宽12.0m，行车道宽11.5m，道路K0+039-K0+070段路面宽6m，路基宽6.5m。（增加路口）过水路面两侧布设钢筋混凝土护栏。（项目总投资98.97万元，二批资金安排32.36万元，其他资金安排66.61万元。）</t>
  </si>
  <si>
    <t>最大限度解决群众雨天出行安全问题。</t>
  </si>
  <si>
    <t>马蹄乡人民政府</t>
  </si>
  <si>
    <t>乔进东</t>
  </si>
  <si>
    <t>二、乡村建设</t>
  </si>
  <si>
    <t>大河乡西岔河村道路提升项目</t>
  </si>
  <si>
    <t>2025.9-2025.11</t>
  </si>
  <si>
    <t>西岔河村</t>
  </si>
  <si>
    <t>白家湾至悬崖餐吧、游客中心至洪家梁3.5公里道路硬化提升</t>
  </si>
  <si>
    <t>项目建成后，大力拓宽就业增收渠道，有效提升群众就业技能，激发群众依靠自身劳动增收致富的内生动力，完善基础设施。</t>
  </si>
  <si>
    <t>大河乡人民政府</t>
  </si>
  <si>
    <t>鲁泽鹏</t>
  </si>
  <si>
    <t>大河乡红边子、旧寺湾村基础设施建设项目</t>
  </si>
  <si>
    <t>红边子、旧寺湾村</t>
  </si>
  <si>
    <r>
      <rPr>
        <sz val="11"/>
        <color rgb="FF000000"/>
        <rFont val="仿宋"/>
        <charset val="134"/>
      </rPr>
      <t>红边子村挖除18cm厚水泥混凝土路面39.16m</t>
    </r>
    <r>
      <rPr>
        <sz val="11"/>
        <color rgb="FF000000"/>
        <rFont val="宋体"/>
        <charset val="134"/>
      </rPr>
      <t>³</t>
    </r>
    <r>
      <rPr>
        <sz val="11"/>
        <color rgb="FF000000"/>
        <rFont val="仿宋"/>
        <charset val="134"/>
      </rPr>
      <t>，换填片石796.3m</t>
    </r>
    <r>
      <rPr>
        <sz val="11"/>
        <color rgb="FF000000"/>
        <rFont val="宋体"/>
        <charset val="134"/>
      </rPr>
      <t>³</t>
    </r>
    <r>
      <rPr>
        <sz val="11"/>
        <color rgb="FF000000"/>
        <rFont val="仿宋"/>
        <charset val="134"/>
      </rPr>
      <t>，恢复破除混凝土路面162㎡，波形钢板护栏36m；旧寺湾村新建钢筋骨架铅丝石笼945m</t>
    </r>
    <r>
      <rPr>
        <sz val="11"/>
        <color rgb="FF000000"/>
        <rFont val="宋体"/>
        <charset val="134"/>
      </rPr>
      <t>³</t>
    </r>
    <r>
      <rPr>
        <sz val="11"/>
        <color rgb="FF000000"/>
        <rFont val="仿宋"/>
        <charset val="134"/>
      </rPr>
      <t>，浆砌片石挡土墙51.92m</t>
    </r>
    <r>
      <rPr>
        <sz val="11"/>
        <color rgb="FF000000"/>
        <rFont val="宋体"/>
        <charset val="134"/>
      </rPr>
      <t>³</t>
    </r>
    <r>
      <rPr>
        <sz val="11"/>
        <color rgb="FF000000"/>
        <rFont val="仿宋"/>
        <charset val="134"/>
      </rPr>
      <t>，取水闸（含启闭机）1座。</t>
    </r>
  </si>
  <si>
    <t>项目建成后，完善基础设施，保障农牧民群众出行条件。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</si>
</sst>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  <numFmt numFmtId="178" formatCode="0_);[Red]\(0\)"/>
    <numFmt numFmtId="179" formatCode="0.00_);[Red]\(0.00\)"/>
  </numFmts>
  <fonts count="32">
    <font>
      <sz val="12"/>
      <color theme="1"/>
      <name val="等线"/>
      <charset val="134"/>
      <scheme val="minor"/>
    </font>
    <font>
      <sz val="16"/>
      <color rgb="FF000000"/>
      <name val="黑体"/>
      <charset val="134"/>
    </font>
    <font>
      <sz val="12"/>
      <color rgb="FF000000"/>
      <name val="黑体"/>
      <charset val="134"/>
    </font>
    <font>
      <sz val="12"/>
      <color rgb="FF000000"/>
      <name val="等线"/>
      <charset val="134"/>
    </font>
    <font>
      <sz val="26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color rgb="FF000000"/>
      <name val="仿宋"/>
      <charset val="134"/>
    </font>
    <font>
      <b/>
      <sz val="16"/>
      <color rgb="FF000000"/>
      <name val="黑体"/>
      <charset val="134"/>
    </font>
    <font>
      <b/>
      <sz val="12"/>
      <color rgb="FF000000"/>
      <name val="黑体"/>
      <charset val="134"/>
    </font>
    <font>
      <sz val="12"/>
      <color rgb="FF000000"/>
      <name val="宋体"/>
      <charset val="134"/>
    </font>
    <font>
      <b/>
      <sz val="12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10" fontId="7" fillId="0" borderId="1" xfId="0" applyNumberFormat="1" applyFont="1" applyBorder="1" applyAlignment="1" applyProtection="1">
      <alignment horizontal="left" vertical="center" wrapText="1"/>
    </xf>
    <xf numFmtId="176" fontId="8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1" xfId="0" applyFont="1" applyBorder="1" applyProtection="1">
      <alignment vertical="center"/>
    </xf>
    <xf numFmtId="10" fontId="8" fillId="0" borderId="1" xfId="0" applyNumberFormat="1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</xf>
    <xf numFmtId="177" fontId="2" fillId="0" borderId="1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178" fontId="2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179" fontId="1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3" fillId="0" borderId="6" xfId="0" applyFont="1" applyBorder="1">
      <alignment vertical="center"/>
    </xf>
    <xf numFmtId="0" fontId="1" fillId="0" borderId="1" xfId="0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6"/>
  <sheetViews>
    <sheetView tabSelected="1" topLeftCell="C1" workbookViewId="0">
      <pane ySplit="5" topLeftCell="A12" activePane="bottomLeft" state="frozen"/>
      <selection/>
      <selection pane="bottomLeft" activeCell="G13" sqref="G13"/>
    </sheetView>
  </sheetViews>
  <sheetFormatPr defaultColWidth="8.875" defaultRowHeight="15.75" customHeight="1"/>
  <cols>
    <col min="1" max="1" width="4.125" style="3" customWidth="1"/>
    <col min="2" max="2" width="15.125" style="3" customWidth="1"/>
    <col min="3" max="4" width="5.5" style="3" customWidth="1"/>
    <col min="5" max="5" width="6.625" style="3" customWidth="1"/>
    <col min="6" max="6" width="29" style="3" customWidth="1"/>
    <col min="7" max="9" width="7.375" style="4" customWidth="1"/>
    <col min="10" max="10" width="31.625" style="3" customWidth="1"/>
    <col min="11" max="11" width="28.625" style="3" customWidth="1"/>
    <col min="12" max="13" width="5.5" style="3" customWidth="1"/>
    <col min="14" max="14" width="8.5" style="3" customWidth="1"/>
    <col min="15" max="15" width="7.5" style="3" customWidth="1"/>
    <col min="16" max="16" width="8.5" style="3" customWidth="1"/>
    <col min="17" max="19" width="7.5" style="3" customWidth="1"/>
    <col min="20" max="20" width="7" style="3" customWidth="1"/>
    <col min="21" max="21" width="6.625" style="3" customWidth="1"/>
    <col min="22" max="23" width="7" style="3" customWidth="1"/>
    <col min="24" max="24" width="5.5" style="3" customWidth="1"/>
    <col min="25" max="40" width="8.875" style="3"/>
  </cols>
  <sheetData>
    <row r="1" ht="37.5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ht="18" customHeight="1" spans="1:24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/>
      <c r="I2" s="25"/>
      <c r="J2" s="26" t="s">
        <v>8</v>
      </c>
      <c r="K2" s="26"/>
      <c r="L2" s="26"/>
      <c r="M2" s="26"/>
      <c r="N2" s="26"/>
      <c r="O2" s="26"/>
      <c r="P2" s="26"/>
      <c r="Q2" s="26"/>
      <c r="R2" s="26"/>
      <c r="S2" s="26"/>
      <c r="T2" s="26" t="s">
        <v>9</v>
      </c>
      <c r="U2" s="26"/>
      <c r="V2" s="26" t="s">
        <v>10</v>
      </c>
      <c r="W2" s="26"/>
      <c r="X2" s="26" t="s">
        <v>11</v>
      </c>
    </row>
    <row r="3" ht="31.5" customHeight="1" spans="1:24">
      <c r="A3" s="6"/>
      <c r="B3" s="6"/>
      <c r="C3" s="7"/>
      <c r="D3" s="6"/>
      <c r="E3" s="6"/>
      <c r="F3" s="6"/>
      <c r="G3" s="10"/>
      <c r="H3" s="11"/>
      <c r="I3" s="27"/>
      <c r="J3" s="26" t="s">
        <v>12</v>
      </c>
      <c r="K3" s="26" t="s">
        <v>13</v>
      </c>
      <c r="L3" s="26" t="s">
        <v>14</v>
      </c>
      <c r="M3" s="26"/>
      <c r="N3" s="26" t="s">
        <v>15</v>
      </c>
      <c r="O3" s="26"/>
      <c r="P3" s="26"/>
      <c r="Q3" s="26" t="s">
        <v>16</v>
      </c>
      <c r="R3" s="26"/>
      <c r="S3" s="26"/>
      <c r="T3" s="26"/>
      <c r="U3" s="26"/>
      <c r="V3" s="26"/>
      <c r="W3" s="26"/>
      <c r="X3" s="26"/>
    </row>
    <row r="4" ht="36.75" customHeight="1" spans="1:24">
      <c r="A4" s="6"/>
      <c r="B4" s="6"/>
      <c r="C4" s="7"/>
      <c r="D4" s="6"/>
      <c r="E4" s="6"/>
      <c r="F4" s="6"/>
      <c r="G4" s="12" t="s">
        <v>17</v>
      </c>
      <c r="H4" s="12" t="s">
        <v>18</v>
      </c>
      <c r="I4" s="12" t="s">
        <v>19</v>
      </c>
      <c r="J4" s="26"/>
      <c r="K4" s="26"/>
      <c r="L4" s="26" t="s">
        <v>20</v>
      </c>
      <c r="M4" s="28" t="s">
        <v>21</v>
      </c>
      <c r="N4" s="26" t="s">
        <v>22</v>
      </c>
      <c r="O4" s="26" t="s">
        <v>23</v>
      </c>
      <c r="P4" s="26" t="s">
        <v>24</v>
      </c>
      <c r="Q4" s="26" t="s">
        <v>22</v>
      </c>
      <c r="R4" s="26" t="s">
        <v>25</v>
      </c>
      <c r="S4" s="26" t="s">
        <v>26</v>
      </c>
      <c r="T4" s="26" t="s">
        <v>27</v>
      </c>
      <c r="U4" s="26" t="s">
        <v>28</v>
      </c>
      <c r="V4" s="26" t="s">
        <v>27</v>
      </c>
      <c r="W4" s="26" t="s">
        <v>28</v>
      </c>
      <c r="X4" s="26"/>
    </row>
    <row r="5" s="1" customFormat="1" ht="19.5" customHeight="1" spans="1:24">
      <c r="A5" s="13"/>
      <c r="B5" s="14"/>
      <c r="C5" s="14"/>
      <c r="D5" s="14"/>
      <c r="E5" s="14"/>
      <c r="F5" s="15"/>
      <c r="G5" s="16">
        <f>G6+G14</f>
        <v>1096</v>
      </c>
      <c r="H5" s="16">
        <f>H6+H14</f>
        <v>617</v>
      </c>
      <c r="I5" s="16">
        <f>I6+I14</f>
        <v>479</v>
      </c>
      <c r="J5" s="29"/>
      <c r="K5" s="29"/>
      <c r="L5" s="30"/>
      <c r="M5" s="30"/>
      <c r="N5" s="30"/>
      <c r="O5" s="30"/>
      <c r="P5" s="14"/>
      <c r="Q5" s="14"/>
      <c r="R5" s="14"/>
      <c r="S5" s="14"/>
      <c r="T5" s="33"/>
      <c r="U5" s="33"/>
      <c r="V5" s="33"/>
      <c r="W5" s="33"/>
      <c r="X5" s="33"/>
    </row>
    <row r="6" s="2" customFormat="1" ht="24" customHeight="1" spans="1:24">
      <c r="A6" s="17" t="s">
        <v>29</v>
      </c>
      <c r="B6" s="17"/>
      <c r="C6" s="18"/>
      <c r="D6" s="18"/>
      <c r="E6" s="18"/>
      <c r="F6" s="19"/>
      <c r="G6" s="16">
        <f>SUM(G7:G13)</f>
        <v>975.36</v>
      </c>
      <c r="H6" s="16">
        <f>SUM(H7:H13)</f>
        <v>532.36</v>
      </c>
      <c r="I6" s="16">
        <f>SUM(I7:I13)</f>
        <v>443</v>
      </c>
      <c r="J6" s="17"/>
      <c r="K6" s="17"/>
      <c r="L6" s="18"/>
      <c r="M6" s="18"/>
      <c r="N6" s="18"/>
      <c r="O6" s="18"/>
      <c r="P6" s="18"/>
      <c r="Q6" s="34"/>
      <c r="R6" s="34"/>
      <c r="S6" s="18"/>
      <c r="T6" s="18"/>
      <c r="U6" s="18"/>
      <c r="V6" s="18"/>
      <c r="W6" s="18"/>
      <c r="X6" s="18"/>
    </row>
    <row r="7" ht="180" customHeight="1" spans="1:24">
      <c r="A7" s="13">
        <v>1</v>
      </c>
      <c r="B7" s="13" t="s">
        <v>30</v>
      </c>
      <c r="C7" s="13" t="s">
        <v>31</v>
      </c>
      <c r="D7" s="13" t="s">
        <v>32</v>
      </c>
      <c r="E7" s="13" t="s">
        <v>33</v>
      </c>
      <c r="F7" s="13" t="s">
        <v>34</v>
      </c>
      <c r="G7" s="13">
        <f t="shared" ref="G7:G13" si="0">H7+I7</f>
        <v>180</v>
      </c>
      <c r="H7" s="13"/>
      <c r="I7" s="13">
        <v>180</v>
      </c>
      <c r="J7" s="13" t="s">
        <v>35</v>
      </c>
      <c r="K7" s="31" t="s">
        <v>36</v>
      </c>
      <c r="L7" s="13"/>
      <c r="M7" s="13">
        <v>1</v>
      </c>
      <c r="N7" s="13">
        <v>0.0066</v>
      </c>
      <c r="O7" s="13"/>
      <c r="P7" s="13">
        <v>0.0066</v>
      </c>
      <c r="Q7" s="13">
        <v>0.0256</v>
      </c>
      <c r="R7" s="13"/>
      <c r="S7" s="13">
        <v>0.0256</v>
      </c>
      <c r="T7" s="13" t="s">
        <v>37</v>
      </c>
      <c r="U7" s="13" t="s">
        <v>38</v>
      </c>
      <c r="V7" s="13" t="s">
        <v>39</v>
      </c>
      <c r="W7" s="13" t="s">
        <v>40</v>
      </c>
      <c r="X7" s="13"/>
    </row>
    <row r="8" ht="119.25" customHeight="1" spans="1:24">
      <c r="A8" s="13">
        <v>2</v>
      </c>
      <c r="B8" s="13" t="s">
        <v>41</v>
      </c>
      <c r="C8" s="13" t="s">
        <v>31</v>
      </c>
      <c r="D8" s="13" t="s">
        <v>32</v>
      </c>
      <c r="E8" s="13" t="s">
        <v>42</v>
      </c>
      <c r="F8" s="13" t="s">
        <v>43</v>
      </c>
      <c r="G8" s="13">
        <f t="shared" si="0"/>
        <v>170</v>
      </c>
      <c r="H8" s="13"/>
      <c r="I8" s="13">
        <v>170</v>
      </c>
      <c r="J8" s="31" t="s">
        <v>44</v>
      </c>
      <c r="K8" s="31" t="s">
        <v>36</v>
      </c>
      <c r="L8" s="13"/>
      <c r="M8" s="13">
        <v>1</v>
      </c>
      <c r="N8" s="13">
        <v>0.0076</v>
      </c>
      <c r="O8" s="13"/>
      <c r="P8" s="13">
        <v>0.0076</v>
      </c>
      <c r="Q8" s="13">
        <v>0.0225</v>
      </c>
      <c r="R8" s="13"/>
      <c r="S8" s="13">
        <v>0.0225</v>
      </c>
      <c r="T8" s="13" t="s">
        <v>37</v>
      </c>
      <c r="U8" s="13" t="s">
        <v>38</v>
      </c>
      <c r="V8" s="13" t="s">
        <v>39</v>
      </c>
      <c r="W8" s="13" t="s">
        <v>40</v>
      </c>
      <c r="X8" s="13"/>
    </row>
    <row r="9" ht="305" customHeight="1" spans="1:24">
      <c r="A9" s="13">
        <v>3</v>
      </c>
      <c r="B9" s="13" t="s">
        <v>45</v>
      </c>
      <c r="C9" s="13" t="s">
        <v>31</v>
      </c>
      <c r="D9" s="13" t="s">
        <v>46</v>
      </c>
      <c r="E9" s="13" t="s">
        <v>47</v>
      </c>
      <c r="F9" s="13" t="s">
        <v>48</v>
      </c>
      <c r="G9" s="13">
        <f t="shared" si="0"/>
        <v>93</v>
      </c>
      <c r="H9" s="13"/>
      <c r="I9" s="13">
        <v>93</v>
      </c>
      <c r="J9" s="13" t="s">
        <v>49</v>
      </c>
      <c r="K9" s="13" t="s">
        <v>50</v>
      </c>
      <c r="L9" s="13"/>
      <c r="M9" s="13">
        <v>6</v>
      </c>
      <c r="N9" s="13">
        <v>0.03</v>
      </c>
      <c r="O9" s="13"/>
      <c r="P9" s="13">
        <v>0.03</v>
      </c>
      <c r="Q9" s="13">
        <v>0.18</v>
      </c>
      <c r="R9" s="13"/>
      <c r="S9" s="13">
        <v>0.18</v>
      </c>
      <c r="T9" s="13" t="s">
        <v>37</v>
      </c>
      <c r="U9" s="13" t="s">
        <v>38</v>
      </c>
      <c r="V9" s="13" t="s">
        <v>51</v>
      </c>
      <c r="W9" s="13" t="s">
        <v>52</v>
      </c>
      <c r="X9" s="13"/>
    </row>
    <row r="10" ht="150.75" customHeight="1" spans="1:24">
      <c r="A10" s="13">
        <v>4</v>
      </c>
      <c r="B10" s="13" t="s">
        <v>53</v>
      </c>
      <c r="C10" s="13" t="s">
        <v>31</v>
      </c>
      <c r="D10" s="13" t="s">
        <v>54</v>
      </c>
      <c r="E10" s="13" t="s">
        <v>55</v>
      </c>
      <c r="F10" s="13" t="s">
        <v>56</v>
      </c>
      <c r="G10" s="13">
        <f t="shared" si="0"/>
        <v>60</v>
      </c>
      <c r="H10" s="13">
        <v>60</v>
      </c>
      <c r="I10" s="13"/>
      <c r="J10" s="13" t="s">
        <v>57</v>
      </c>
      <c r="K10" s="13" t="s">
        <v>58</v>
      </c>
      <c r="L10" s="13"/>
      <c r="M10" s="13">
        <v>1</v>
      </c>
      <c r="N10" s="13">
        <v>0.0158</v>
      </c>
      <c r="O10" s="13"/>
      <c r="P10" s="13">
        <v>0.0158</v>
      </c>
      <c r="Q10" s="13">
        <v>0.0467</v>
      </c>
      <c r="R10" s="13"/>
      <c r="S10" s="13">
        <v>0.0467</v>
      </c>
      <c r="T10" s="13" t="s">
        <v>59</v>
      </c>
      <c r="U10" s="13" t="s">
        <v>60</v>
      </c>
      <c r="V10" s="13" t="s">
        <v>61</v>
      </c>
      <c r="W10" s="13" t="s">
        <v>62</v>
      </c>
      <c r="X10" s="13"/>
    </row>
    <row r="11" ht="122.25" customHeight="1" spans="1:24">
      <c r="A11" s="13">
        <v>5</v>
      </c>
      <c r="B11" s="13" t="s">
        <v>63</v>
      </c>
      <c r="C11" s="13" t="s">
        <v>31</v>
      </c>
      <c r="D11" s="13" t="s">
        <v>54</v>
      </c>
      <c r="E11" s="13" t="s">
        <v>64</v>
      </c>
      <c r="F11" s="13" t="s">
        <v>65</v>
      </c>
      <c r="G11" s="13">
        <f t="shared" si="0"/>
        <v>57</v>
      </c>
      <c r="H11" s="13">
        <v>57</v>
      </c>
      <c r="I11" s="13"/>
      <c r="J11" s="13" t="s">
        <v>66</v>
      </c>
      <c r="K11" s="13" t="s">
        <v>58</v>
      </c>
      <c r="L11" s="13"/>
      <c r="M11" s="13">
        <v>1</v>
      </c>
      <c r="N11" s="13">
        <v>0.002</v>
      </c>
      <c r="O11" s="13"/>
      <c r="P11" s="13">
        <v>0.002</v>
      </c>
      <c r="Q11" s="13">
        <v>0.006</v>
      </c>
      <c r="R11" s="13"/>
      <c r="S11" s="13">
        <v>0.006</v>
      </c>
      <c r="T11" s="13" t="s">
        <v>59</v>
      </c>
      <c r="U11" s="13" t="s">
        <v>60</v>
      </c>
      <c r="V11" s="13" t="s">
        <v>61</v>
      </c>
      <c r="W11" s="13" t="s">
        <v>62</v>
      </c>
      <c r="X11" s="13"/>
    </row>
    <row r="12" ht="171" customHeight="1" spans="1:24">
      <c r="A12" s="13">
        <v>6</v>
      </c>
      <c r="B12" s="13" t="s">
        <v>67</v>
      </c>
      <c r="C12" s="13" t="s">
        <v>31</v>
      </c>
      <c r="D12" s="13" t="s">
        <v>54</v>
      </c>
      <c r="E12" s="13" t="s">
        <v>68</v>
      </c>
      <c r="F12" s="13" t="s">
        <v>69</v>
      </c>
      <c r="G12" s="13">
        <f t="shared" si="0"/>
        <v>383</v>
      </c>
      <c r="H12" s="13">
        <v>383</v>
      </c>
      <c r="I12" s="13"/>
      <c r="J12" s="13" t="s">
        <v>70</v>
      </c>
      <c r="K12" s="13" t="s">
        <v>58</v>
      </c>
      <c r="L12" s="13"/>
      <c r="M12" s="13">
        <v>5</v>
      </c>
      <c r="N12" s="13">
        <v>0.011</v>
      </c>
      <c r="O12" s="13"/>
      <c r="P12" s="13">
        <v>0.011</v>
      </c>
      <c r="Q12" s="13">
        <v>0.0374</v>
      </c>
      <c r="R12" s="13"/>
      <c r="S12" s="13">
        <v>0.0374</v>
      </c>
      <c r="T12" s="13" t="s">
        <v>59</v>
      </c>
      <c r="U12" s="13" t="s">
        <v>60</v>
      </c>
      <c r="V12" s="13" t="s">
        <v>61</v>
      </c>
      <c r="W12" s="13" t="s">
        <v>62</v>
      </c>
      <c r="X12" s="13"/>
    </row>
    <row r="13" ht="239" customHeight="1" spans="1:24">
      <c r="A13" s="13">
        <v>7</v>
      </c>
      <c r="B13" s="20" t="s">
        <v>71</v>
      </c>
      <c r="C13" s="20" t="s">
        <v>31</v>
      </c>
      <c r="D13" s="20" t="s">
        <v>72</v>
      </c>
      <c r="E13" s="20" t="s">
        <v>73</v>
      </c>
      <c r="F13" s="20" t="s">
        <v>74</v>
      </c>
      <c r="G13" s="20">
        <f t="shared" si="0"/>
        <v>32.36</v>
      </c>
      <c r="H13" s="20">
        <v>32.36</v>
      </c>
      <c r="I13" s="20"/>
      <c r="J13" s="20" t="s">
        <v>75</v>
      </c>
      <c r="K13" s="20" t="s">
        <v>58</v>
      </c>
      <c r="L13" s="20"/>
      <c r="M13" s="20">
        <v>2</v>
      </c>
      <c r="N13" s="20">
        <v>0.015</v>
      </c>
      <c r="O13" s="20">
        <v>0</v>
      </c>
      <c r="P13" s="20">
        <v>0.015</v>
      </c>
      <c r="Q13" s="20">
        <v>0.0449</v>
      </c>
      <c r="R13" s="20"/>
      <c r="S13" s="20">
        <v>0.0449</v>
      </c>
      <c r="T13" s="13" t="s">
        <v>37</v>
      </c>
      <c r="U13" s="13" t="s">
        <v>38</v>
      </c>
      <c r="V13" s="20" t="s">
        <v>76</v>
      </c>
      <c r="W13" s="20" t="s">
        <v>77</v>
      </c>
      <c r="X13" s="20"/>
    </row>
    <row r="14" ht="24" customHeight="1" spans="1:24">
      <c r="A14" s="21" t="s">
        <v>78</v>
      </c>
      <c r="B14" s="21"/>
      <c r="C14" s="22"/>
      <c r="D14" s="22"/>
      <c r="E14" s="22"/>
      <c r="F14" s="23"/>
      <c r="G14" s="24">
        <f>G15+G16</f>
        <v>120.64</v>
      </c>
      <c r="H14" s="24">
        <f>H15+H16</f>
        <v>84.64</v>
      </c>
      <c r="I14" s="24">
        <f>I15+I16</f>
        <v>36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</row>
    <row r="15" ht="66" customHeight="1" spans="1:24">
      <c r="A15" s="20">
        <v>8</v>
      </c>
      <c r="B15" s="20" t="s">
        <v>79</v>
      </c>
      <c r="C15" s="20" t="s">
        <v>31</v>
      </c>
      <c r="D15" s="20" t="s">
        <v>80</v>
      </c>
      <c r="E15" s="20" t="s">
        <v>81</v>
      </c>
      <c r="F15" s="20" t="s">
        <v>82</v>
      </c>
      <c r="G15" s="20">
        <f>H15+I15</f>
        <v>81.98</v>
      </c>
      <c r="H15" s="20">
        <v>45.98</v>
      </c>
      <c r="I15" s="20">
        <v>36</v>
      </c>
      <c r="J15" s="20" t="s">
        <v>83</v>
      </c>
      <c r="K15" s="20" t="s">
        <v>58</v>
      </c>
      <c r="L15" s="20"/>
      <c r="M15" s="20">
        <v>1</v>
      </c>
      <c r="N15" s="20">
        <v>0.0015</v>
      </c>
      <c r="O15" s="20">
        <v>0.0019</v>
      </c>
      <c r="P15" s="20">
        <v>0.0135</v>
      </c>
      <c r="Q15" s="20">
        <v>0.0484</v>
      </c>
      <c r="R15" s="20">
        <v>0.0053</v>
      </c>
      <c r="S15" s="20">
        <v>0.0431</v>
      </c>
      <c r="T15" s="13" t="s">
        <v>37</v>
      </c>
      <c r="U15" s="13" t="s">
        <v>38</v>
      </c>
      <c r="V15" s="13" t="s">
        <v>84</v>
      </c>
      <c r="W15" s="13" t="s">
        <v>85</v>
      </c>
      <c r="X15" s="20"/>
    </row>
    <row r="16" ht="108" spans="1:24">
      <c r="A16" s="20">
        <v>9</v>
      </c>
      <c r="B16" s="20" t="s">
        <v>86</v>
      </c>
      <c r="C16" s="20" t="s">
        <v>31</v>
      </c>
      <c r="D16" s="20" t="s">
        <v>80</v>
      </c>
      <c r="E16" s="20" t="s">
        <v>87</v>
      </c>
      <c r="F16" s="20" t="s">
        <v>88</v>
      </c>
      <c r="G16" s="20">
        <f>H16+I16</f>
        <v>38.66</v>
      </c>
      <c r="H16" s="20">
        <v>38.66</v>
      </c>
      <c r="I16" s="20"/>
      <c r="J16" s="20" t="s">
        <v>89</v>
      </c>
      <c r="K16" s="20" t="s">
        <v>58</v>
      </c>
      <c r="L16" s="20"/>
      <c r="M16" s="20">
        <v>2</v>
      </c>
      <c r="N16" s="20">
        <v>0.0062</v>
      </c>
      <c r="O16" s="20"/>
      <c r="P16" s="20">
        <v>0.0062</v>
      </c>
      <c r="Q16" s="20">
        <v>0.0171</v>
      </c>
      <c r="R16" s="20"/>
      <c r="S16" s="20">
        <v>0.0171</v>
      </c>
      <c r="T16" s="13" t="s">
        <v>37</v>
      </c>
      <c r="U16" s="13" t="s">
        <v>38</v>
      </c>
      <c r="V16" s="13" t="s">
        <v>84</v>
      </c>
      <c r="W16" s="13" t="s">
        <v>85</v>
      </c>
      <c r="X16" s="20"/>
    </row>
  </sheetData>
  <autoFilter xmlns:etc="http://www.wps.cn/officeDocument/2017/etCustomData" ref="A4:AP16" etc:filterBottomFollowUsedRange="0">
    <extLst/>
  </autoFilter>
  <mergeCells count="19">
    <mergeCell ref="A1:X1"/>
    <mergeCell ref="J2:S2"/>
    <mergeCell ref="L3:M3"/>
    <mergeCell ref="N3:P3"/>
    <mergeCell ref="Q3:S3"/>
    <mergeCell ref="A6:B6"/>
    <mergeCell ref="A14:B14"/>
    <mergeCell ref="A2:A4"/>
    <mergeCell ref="B2:B4"/>
    <mergeCell ref="C2:C4"/>
    <mergeCell ref="D2:D4"/>
    <mergeCell ref="E2:E4"/>
    <mergeCell ref="F2:F4"/>
    <mergeCell ref="J3:J4"/>
    <mergeCell ref="K3:K4"/>
    <mergeCell ref="X2:X4"/>
    <mergeCell ref="T2:U3"/>
    <mergeCell ref="V2:W3"/>
    <mergeCell ref="G2:I3"/>
  </mergeCells>
  <conditionalFormatting sqref="B6">
    <cfRule type="duplicateValues" dxfId="0" priority="2"/>
  </conditionalFormatting>
  <conditionalFormatting sqref="B14">
    <cfRule type="duplicateValues" dxfId="0" priority="1"/>
  </conditionalFormatting>
  <conditionalFormatting sqref="B2:B5">
    <cfRule type="duplicateValues" dxfId="0" priority="3"/>
  </conditionalFormatting>
  <pageMargins left="0.7" right="0.7" top="0.75" bottom="0.75" header="0.3" footer="0.3"/>
  <pageSetup paperSize="8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小黄鱼</cp:lastModifiedBy>
  <dcterms:created xsi:type="dcterms:W3CDTF">2006-09-16T00:00:00Z</dcterms:created>
  <cp:lastPrinted>2025-07-16T09:33:00Z</cp:lastPrinted>
  <dcterms:modified xsi:type="dcterms:W3CDTF">2025-10-29T09:38:47Z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5DAD07D50D5D45199F8A08DE20A5D627_12</vt:lpwstr>
  </property>
  <property fmtid="{D5CDD505-2E9C-101B-9397-08002B2CF9AE}" pid="3" name="KSOProductBuildVer">
    <vt:lpwstr>2052-12.1.0.23125</vt:lpwstr>
  </property>
</Properties>
</file>